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工程量1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<sst xmlns="http://schemas.openxmlformats.org/spreadsheetml/2006/main" count="136" uniqueCount="61">
  <si>
    <t>附件：工程量清单报价表</t>
  </si>
  <si>
    <t>猫场镇碧脚社区</t>
  </si>
  <si>
    <t>序号</t>
  </si>
  <si>
    <t>项目</t>
  </si>
  <si>
    <t>单位</t>
  </si>
  <si>
    <t>暂定数量</t>
  </si>
  <si>
    <t>固定不含税综合单价（元）</t>
  </si>
  <si>
    <t>小计</t>
  </si>
  <si>
    <t>备注</t>
  </si>
  <si>
    <t>一、灌溉与排水工程</t>
  </si>
  <si>
    <t>基坑土方机械开挖（人工配合）</t>
  </si>
  <si>
    <t>m3</t>
  </si>
  <si>
    <t>人工费</t>
  </si>
  <si>
    <t>基坑石方机械开挖（人工配合）</t>
  </si>
  <si>
    <t>土方回填（人工配合）</t>
  </si>
  <si>
    <t>C25混凝土池壁基础（人工）</t>
  </si>
  <si>
    <t>C15混凝土垫层（人工）</t>
  </si>
  <si>
    <t>15cm厚C25砼底板（人工）</t>
  </si>
  <si>
    <t>C25钢筋砼盖板（人工）</t>
  </si>
  <si>
    <t>盖板钢筋制安（人工）</t>
  </si>
  <si>
    <t>t</t>
  </si>
  <si>
    <t>含人工费、扎丝、焊条等辅材</t>
  </si>
  <si>
    <t>普通钢模板制作安装（人工）</t>
  </si>
  <si>
    <t>m2</t>
  </si>
  <si>
    <t>含人工费、螺丝等辅材</t>
  </si>
  <si>
    <t>脚手架（人工）</t>
  </si>
  <si>
    <t>M7.5浆砌块石挡土墙（人工）</t>
  </si>
  <si>
    <t>2cm厚M10砂浆抹平面（人工）</t>
  </si>
  <si>
    <t>15cm厚C20砼底板（人工）</t>
  </si>
  <si>
    <t>C20现浇砼井壁（人工）</t>
  </si>
  <si>
    <t>C20现浇砼镇墩（人工）</t>
  </si>
  <si>
    <t>C20现浇砼支墩（人工）</t>
  </si>
  <si>
    <t>C20砼预制盖板（人工）</t>
  </si>
  <si>
    <t>沟槽土方人工开挖（人工配合）</t>
  </si>
  <si>
    <t>沟槽石方人工开挖（人工配合）</t>
  </si>
  <si>
    <t>沟渠土石方回填（人工配合）</t>
  </si>
  <si>
    <t>沥青杉木伸缩缝（人工）</t>
  </si>
  <si>
    <t>75mmPVC排水管（人工）</t>
  </si>
  <si>
    <t>m</t>
  </si>
  <si>
    <t>单体工程标志牌（人工）</t>
  </si>
  <si>
    <t>块</t>
  </si>
  <si>
    <t>C20砼明渠</t>
  </si>
  <si>
    <t>沟渠碎石垫层</t>
  </si>
  <si>
    <t>合计</t>
  </si>
  <si>
    <t>二、田间道路工程</t>
  </si>
  <si>
    <t>土方机械开挖（人工配合）</t>
  </si>
  <si>
    <t>石方机械开挖（人工配合）</t>
  </si>
  <si>
    <t>路基整平夯实（人工配合）</t>
  </si>
  <si>
    <t>毛石垫层（20cm）（人工配合）</t>
  </si>
  <si>
    <t>碎石基层（10cm）（人工配合）</t>
  </si>
  <si>
    <t>C25混凝土路面（15cm）（人工）</t>
  </si>
  <si>
    <t>含人工费、模板、浇筑、收光、拉纹等</t>
  </si>
  <si>
    <t>新建交通标识标牌基础（人工）</t>
  </si>
  <si>
    <t>里程桩号牌（人工）</t>
  </si>
  <si>
    <t>缩 缝（人工）</t>
  </si>
  <si>
    <t>泥结碎石路面（15cm）（人工）</t>
  </si>
  <si>
    <t>M10浆砌片石挡墙（人工）</t>
  </si>
  <si>
    <t>C20混凝土路肩</t>
  </si>
  <si>
    <t>不含税总价（元）</t>
  </si>
  <si>
    <r>
      <t>增值税</t>
    </r>
    <r>
      <rPr>
        <b/>
        <u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%</t>
    </r>
  </si>
  <si>
    <t>含税总计（元）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</si>
</sst>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rgb="FF000000"/>
      <name val="Arial"/>
      <charset val="204"/>
    </font>
    <font>
      <sz val="12"/>
      <color indexed="8"/>
      <name val="黑体"/>
      <charset val="134"/>
    </font>
    <font>
      <b/>
      <sz val="12"/>
      <color indexed="8"/>
      <name val="黑体"/>
      <charset val="134"/>
    </font>
    <font>
      <sz val="10"/>
      <color indexed="8"/>
      <name val="黑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color rgb="FF000000"/>
      <name val="宋体"/>
      <charset val="134"/>
    </font>
    <font>
      <b/>
      <sz val="9"/>
      <color indexed="8"/>
      <name val="Arial"/>
      <charset val="0"/>
    </font>
    <font>
      <sz val="9"/>
      <color indexed="8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1" applyNumberFormat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4">
    <xf numFmtId="0" fontId="0" fillId="0" borderId="0" xfId="0" applyFill="1" applyBorder="1" applyAlignment="1">
      <alignment horizontal="left" vertical="top" wrapText="1"/>
    </xf>
    <xf numFmtId="0" fontId="0" fillId="0" borderId="0" xfId="0" applyNumberFormat="1" applyFill="1" applyBorder="1" applyAlignment="1">
      <alignment horizontal="left" vertical="top" wrapText="1"/>
    </xf>
    <xf numFmtId="176" fontId="0" fillId="0" borderId="0" xfId="0" applyNumberForma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 shrinkToFit="1"/>
    </xf>
    <xf numFmtId="0" fontId="4" fillId="0" borderId="3" xfId="0" applyNumberFormat="1" applyFont="1" applyFill="1" applyBorder="1" applyAlignment="1">
      <alignment horizontal="left" vertical="center" wrapText="1" shrinkToFit="1"/>
    </xf>
    <xf numFmtId="0" fontId="4" fillId="0" borderId="4" xfId="0" applyNumberFormat="1" applyFont="1" applyFill="1" applyBorder="1" applyAlignment="1">
      <alignment horizontal="center" vertical="center" wrapText="1" shrinkToFit="1"/>
    </xf>
    <xf numFmtId="176" fontId="4" fillId="0" borderId="4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 shrinkToFit="1"/>
    </xf>
    <xf numFmtId="0" fontId="4" fillId="0" borderId="6" xfId="0" applyNumberFormat="1" applyFont="1" applyFill="1" applyBorder="1" applyAlignment="1">
      <alignment horizontal="left" vertical="center" wrapText="1" shrinkToFit="1"/>
    </xf>
    <xf numFmtId="0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left" vertical="center" wrapText="1" shrinkToFit="1"/>
    </xf>
    <xf numFmtId="0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 shrinkToFit="1"/>
    </xf>
    <xf numFmtId="0" fontId="4" fillId="0" borderId="10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center" wrapText="1" shrinkToFit="1"/>
    </xf>
    <xf numFmtId="0" fontId="5" fillId="0" borderId="3" xfId="0" applyNumberFormat="1" applyFont="1" applyFill="1" applyBorder="1" applyAlignment="1">
      <alignment vertical="center" wrapText="1" shrinkToFit="1"/>
    </xf>
    <xf numFmtId="176" fontId="5" fillId="0" borderId="3" xfId="0" applyNumberFormat="1" applyFont="1" applyFill="1" applyBorder="1" applyAlignment="1">
      <alignment horizontal="center" vertical="center" wrapText="1" shrinkToFit="1"/>
    </xf>
    <xf numFmtId="176" fontId="5" fillId="0" borderId="11" xfId="0" applyNumberFormat="1" applyFont="1" applyFill="1" applyBorder="1" applyAlignment="1">
      <alignment horizontal="center" vertical="center" wrapText="1" shrinkToFit="1"/>
    </xf>
    <xf numFmtId="176" fontId="5" fillId="0" borderId="6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left" vertical="center" wrapText="1" shrinkToFit="1"/>
    </xf>
    <xf numFmtId="0" fontId="4" fillId="0" borderId="13" xfId="0" applyNumberFormat="1" applyFont="1" applyFill="1" applyBorder="1" applyAlignment="1">
      <alignment horizontal="left" vertical="center" wrapText="1" shrinkToFit="1"/>
    </xf>
    <xf numFmtId="0" fontId="4" fillId="0" borderId="14" xfId="0" applyNumberFormat="1" applyFont="1" applyFill="1" applyBorder="1" applyAlignment="1">
      <alignment horizontal="left" vertical="center" wrapText="1" shrinkToFit="1"/>
    </xf>
    <xf numFmtId="0" fontId="5" fillId="0" borderId="12" xfId="0" applyNumberFormat="1" applyFont="1" applyFill="1" applyBorder="1" applyAlignment="1">
      <alignment vertical="center" wrapText="1" shrinkToFit="1"/>
    </xf>
    <xf numFmtId="0" fontId="5" fillId="0" borderId="13" xfId="0" applyNumberFormat="1" applyFont="1" applyFill="1" applyBorder="1" applyAlignment="1">
      <alignment vertical="center" wrapText="1" shrinkToFit="1"/>
    </xf>
    <xf numFmtId="176" fontId="5" fillId="0" borderId="13" xfId="0" applyNumberFormat="1" applyFont="1" applyFill="1" applyBorder="1" applyAlignment="1">
      <alignment vertical="center" wrapText="1" shrinkToFit="1"/>
    </xf>
    <xf numFmtId="176" fontId="5" fillId="0" borderId="14" xfId="0" applyNumberFormat="1" applyFont="1" applyFill="1" applyBorder="1" applyAlignment="1">
      <alignment horizontal="center" vertical="center" wrapText="1" shrinkToFit="1"/>
    </xf>
    <xf numFmtId="0" fontId="5" fillId="0" borderId="12" xfId="0" applyNumberFormat="1" applyFont="1" applyFill="1" applyBorder="1" applyAlignment="1">
      <alignment horizontal="right" vertical="center" wrapText="1" shrinkToFit="1"/>
    </xf>
    <xf numFmtId="0" fontId="5" fillId="0" borderId="13" xfId="0" applyNumberFormat="1" applyFont="1" applyFill="1" applyBorder="1" applyAlignment="1">
      <alignment horizontal="right" vertical="center" wrapText="1" shrinkToFit="1"/>
    </xf>
    <xf numFmtId="0" fontId="5" fillId="0" borderId="15" xfId="0" applyNumberFormat="1" applyFont="1" applyFill="1" applyBorder="1" applyAlignment="1">
      <alignment horizontal="right" vertical="center" wrapText="1" shrinkToFit="1"/>
    </xf>
    <xf numFmtId="176" fontId="5" fillId="0" borderId="1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top" wrapText="1"/>
    </xf>
    <xf numFmtId="0" fontId="6" fillId="0" borderId="12" xfId="0" applyNumberFormat="1" applyFont="1" applyFill="1" applyBorder="1" applyAlignment="1">
      <alignment horizontal="right" vertical="center" wrapText="1" shrinkToFit="1"/>
    </xf>
    <xf numFmtId="0" fontId="0" fillId="0" borderId="1" xfId="0" applyFill="1" applyBorder="1" applyAlignment="1">
      <alignment horizontal="left" vertical="top" wrapText="1"/>
    </xf>
    <xf numFmtId="0" fontId="6" fillId="0" borderId="17" xfId="0" applyNumberFormat="1" applyFont="1" applyFill="1" applyBorder="1" applyAlignment="1">
      <alignment horizontal="right" vertical="center"/>
    </xf>
    <xf numFmtId="0" fontId="7" fillId="0" borderId="17" xfId="0" applyNumberFormat="1" applyFont="1" applyFill="1" applyBorder="1" applyAlignment="1">
      <alignment horizontal="right" vertical="center"/>
    </xf>
    <xf numFmtId="176" fontId="7" fillId="0" borderId="17" xfId="0" applyNumberFormat="1" applyFont="1" applyFill="1" applyBorder="1" applyAlignment="1">
      <alignment horizontal="right" vertical="center"/>
    </xf>
    <xf numFmtId="176" fontId="8" fillId="0" borderId="1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0"/>
  <sheetViews>
    <sheetView tabSelected="1" zoomScale="85" zoomScaleNormal="85" workbookViewId="0">
      <selection activeCell="A4" sqref="A4:B4"/>
    </sheetView>
  </sheetViews>
  <sheetFormatPr defaultColWidth="8.8" defaultRowHeight="13.8" outlineLevelCol="6"/>
  <cols>
    <col min="1" max="1" width="8.8" style="1"/>
    <col min="2" max="2" width="22.7" style="1" customWidth="1"/>
    <col min="3" max="3" width="6.25" style="1" customWidth="1"/>
    <col min="4" max="4" width="10.3" customWidth="1"/>
    <col min="5" max="5" width="10.3" style="2" customWidth="1"/>
    <col min="6" max="6" width="11.8" style="3" customWidth="1"/>
    <col min="7" max="7" width="14.3" customWidth="1"/>
  </cols>
  <sheetData>
    <row r="1" ht="17.25" customHeight="1" spans="1:7">
      <c r="A1" s="4" t="s">
        <v>0</v>
      </c>
      <c r="B1" s="4"/>
      <c r="C1" s="4"/>
      <c r="D1" s="5"/>
      <c r="E1" s="6"/>
      <c r="F1" s="7"/>
    </row>
    <row r="2" ht="17.25" customHeight="1" spans="1:7">
      <c r="A2" s="8" t="s">
        <v>1</v>
      </c>
      <c r="B2" s="8"/>
      <c r="C2" s="8"/>
      <c r="D2" s="8"/>
      <c r="E2" s="8"/>
      <c r="F2" s="8"/>
      <c r="G2" s="8"/>
    </row>
    <row r="3" ht="40" customHeight="1" spans="1:7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0" t="s">
        <v>7</v>
      </c>
      <c r="G3" s="10" t="s">
        <v>8</v>
      </c>
    </row>
    <row r="4" ht="17.25" customHeight="1" spans="1:7">
      <c r="A4" s="12" t="s">
        <v>9</v>
      </c>
      <c r="B4" s="13"/>
      <c r="C4" s="14"/>
      <c r="D4" s="15"/>
      <c r="E4" s="16"/>
      <c r="F4" s="16"/>
      <c r="G4" s="15"/>
    </row>
    <row r="5" ht="17.25" customHeight="1" spans="1:7">
      <c r="A5" s="17">
        <v>1</v>
      </c>
      <c r="B5" s="18" t="s">
        <v>10</v>
      </c>
      <c r="C5" s="19" t="s">
        <v>11</v>
      </c>
      <c r="D5" s="20">
        <v>381.888</v>
      </c>
      <c r="E5" s="20"/>
      <c r="F5" s="20">
        <f>E5*D5</f>
        <v>0</v>
      </c>
      <c r="G5" s="16" t="s">
        <v>12</v>
      </c>
    </row>
    <row r="6" ht="17.25" customHeight="1" spans="1:7">
      <c r="A6" s="17">
        <v>2</v>
      </c>
      <c r="B6" s="18" t="s">
        <v>13</v>
      </c>
      <c r="C6" s="19" t="s">
        <v>11</v>
      </c>
      <c r="D6" s="20">
        <v>98.472</v>
      </c>
      <c r="E6" s="20"/>
      <c r="F6" s="20">
        <f>E6*D6</f>
        <v>0</v>
      </c>
      <c r="G6" s="16" t="s">
        <v>12</v>
      </c>
    </row>
    <row r="7" ht="17.25" customHeight="1" spans="1:7">
      <c r="A7" s="17">
        <v>3</v>
      </c>
      <c r="B7" s="18" t="s">
        <v>14</v>
      </c>
      <c r="C7" s="19" t="s">
        <v>11</v>
      </c>
      <c r="D7" s="20">
        <v>167.16</v>
      </c>
      <c r="E7" s="20"/>
      <c r="F7" s="20">
        <f>E7*D7</f>
        <v>0</v>
      </c>
      <c r="G7" s="16" t="s">
        <v>12</v>
      </c>
    </row>
    <row r="8" ht="17.25" customHeight="1" spans="1:7">
      <c r="A8" s="17">
        <v>4</v>
      </c>
      <c r="B8" s="18" t="s">
        <v>15</v>
      </c>
      <c r="C8" s="19" t="s">
        <v>11</v>
      </c>
      <c r="D8" s="20">
        <v>86.4</v>
      </c>
      <c r="E8" s="20"/>
      <c r="F8" s="20">
        <f>E8*D8</f>
        <v>0</v>
      </c>
      <c r="G8" s="16" t="s">
        <v>12</v>
      </c>
    </row>
    <row r="9" ht="17.25" customHeight="1" spans="1:7">
      <c r="A9" s="17">
        <v>5</v>
      </c>
      <c r="B9" s="18" t="s">
        <v>16</v>
      </c>
      <c r="C9" s="19" t="s">
        <v>11</v>
      </c>
      <c r="D9" s="20">
        <v>15.6</v>
      </c>
      <c r="E9" s="20"/>
      <c r="F9" s="20">
        <f t="shared" ref="F9:F41" si="0">E9*D9</f>
        <v>0</v>
      </c>
      <c r="G9" s="16" t="s">
        <v>12</v>
      </c>
    </row>
    <row r="10" ht="17.25" customHeight="1" spans="1:7">
      <c r="A10" s="17">
        <v>6</v>
      </c>
      <c r="B10" s="18" t="s">
        <v>17</v>
      </c>
      <c r="C10" s="19" t="s">
        <v>11</v>
      </c>
      <c r="D10" s="20">
        <v>31.2</v>
      </c>
      <c r="E10" s="20"/>
      <c r="F10" s="20">
        <f t="shared" si="0"/>
        <v>0</v>
      </c>
      <c r="G10" s="16" t="s">
        <v>12</v>
      </c>
    </row>
    <row r="11" ht="17.25" customHeight="1" spans="1:7">
      <c r="A11" s="17">
        <v>7</v>
      </c>
      <c r="B11" s="18" t="s">
        <v>18</v>
      </c>
      <c r="C11" s="19" t="s">
        <v>11</v>
      </c>
      <c r="D11" s="20">
        <v>20.4</v>
      </c>
      <c r="E11" s="20"/>
      <c r="F11" s="20">
        <f t="shared" si="0"/>
        <v>0</v>
      </c>
      <c r="G11" s="16" t="s">
        <v>12</v>
      </c>
    </row>
    <row r="12" ht="25" customHeight="1" spans="1:7">
      <c r="A12" s="17">
        <v>8</v>
      </c>
      <c r="B12" s="18" t="s">
        <v>19</v>
      </c>
      <c r="C12" s="19" t="s">
        <v>20</v>
      </c>
      <c r="D12" s="20">
        <v>18.558</v>
      </c>
      <c r="E12" s="20"/>
      <c r="F12" s="20">
        <f t="shared" si="0"/>
        <v>0</v>
      </c>
      <c r="G12" s="21" t="s">
        <v>21</v>
      </c>
    </row>
    <row r="13" ht="24" customHeight="1" spans="1:7">
      <c r="A13" s="17">
        <v>9</v>
      </c>
      <c r="B13" s="18" t="s">
        <v>22</v>
      </c>
      <c r="C13" s="19" t="s">
        <v>23</v>
      </c>
      <c r="D13" s="20">
        <v>13229.9</v>
      </c>
      <c r="E13" s="20"/>
      <c r="F13" s="20">
        <f t="shared" si="0"/>
        <v>0</v>
      </c>
      <c r="G13" s="21" t="s">
        <v>24</v>
      </c>
    </row>
    <row r="14" ht="17.25" customHeight="1" spans="1:7">
      <c r="A14" s="17">
        <v>10</v>
      </c>
      <c r="B14" s="18" t="s">
        <v>25</v>
      </c>
      <c r="C14" s="19" t="s">
        <v>11</v>
      </c>
      <c r="D14" s="20">
        <v>491.88</v>
      </c>
      <c r="E14" s="20"/>
      <c r="F14" s="20">
        <f t="shared" si="0"/>
        <v>0</v>
      </c>
      <c r="G14" s="16" t="s">
        <v>12</v>
      </c>
    </row>
    <row r="15" ht="17.25" customHeight="1" spans="1:7">
      <c r="A15" s="17">
        <v>11</v>
      </c>
      <c r="B15" s="18" t="s">
        <v>26</v>
      </c>
      <c r="C15" s="19" t="s">
        <v>11</v>
      </c>
      <c r="D15" s="20">
        <v>11.46</v>
      </c>
      <c r="E15" s="20"/>
      <c r="F15" s="20">
        <f t="shared" si="0"/>
        <v>0</v>
      </c>
      <c r="G15" s="16" t="s">
        <v>12</v>
      </c>
    </row>
    <row r="16" ht="17.25" customHeight="1" spans="1:7">
      <c r="A16" s="17">
        <v>12</v>
      </c>
      <c r="B16" s="18" t="s">
        <v>27</v>
      </c>
      <c r="C16" s="19" t="s">
        <v>23</v>
      </c>
      <c r="D16" s="20">
        <v>38.64</v>
      </c>
      <c r="E16" s="20"/>
      <c r="F16" s="20">
        <f t="shared" si="0"/>
        <v>0</v>
      </c>
      <c r="G16" s="16" t="s">
        <v>12</v>
      </c>
    </row>
    <row r="17" ht="17.25" customHeight="1" spans="1:7">
      <c r="A17" s="17">
        <v>13</v>
      </c>
      <c r="B17" s="18" t="s">
        <v>28</v>
      </c>
      <c r="C17" s="19" t="s">
        <v>11</v>
      </c>
      <c r="D17" s="20">
        <v>2.1</v>
      </c>
      <c r="E17" s="20"/>
      <c r="F17" s="20">
        <f t="shared" si="0"/>
        <v>0</v>
      </c>
      <c r="G17" s="16" t="s">
        <v>12</v>
      </c>
    </row>
    <row r="18" ht="17.25" customHeight="1" spans="1:7">
      <c r="A18" s="17">
        <v>14</v>
      </c>
      <c r="B18" s="18" t="s">
        <v>29</v>
      </c>
      <c r="C18" s="19" t="s">
        <v>11</v>
      </c>
      <c r="D18" s="22">
        <v>4.5</v>
      </c>
      <c r="E18" s="20"/>
      <c r="F18" s="20">
        <f t="shared" si="0"/>
        <v>0</v>
      </c>
      <c r="G18" s="16" t="s">
        <v>12</v>
      </c>
    </row>
    <row r="19" ht="17.25" customHeight="1" spans="1:7">
      <c r="A19" s="17">
        <v>15</v>
      </c>
      <c r="B19" s="18" t="s">
        <v>30</v>
      </c>
      <c r="C19" s="19" t="s">
        <v>11</v>
      </c>
      <c r="D19" s="22">
        <v>2.1</v>
      </c>
      <c r="E19" s="20"/>
      <c r="F19" s="20">
        <f t="shared" si="0"/>
        <v>0</v>
      </c>
      <c r="G19" s="16" t="s">
        <v>12</v>
      </c>
    </row>
    <row r="20" ht="17.25" customHeight="1" spans="1:7">
      <c r="A20" s="17">
        <v>16</v>
      </c>
      <c r="B20" s="18" t="s">
        <v>31</v>
      </c>
      <c r="C20" s="19" t="s">
        <v>11</v>
      </c>
      <c r="D20" s="22">
        <v>0.18</v>
      </c>
      <c r="E20" s="20"/>
      <c r="F20" s="20">
        <f t="shared" si="0"/>
        <v>0</v>
      </c>
      <c r="G20" s="16" t="s">
        <v>12</v>
      </c>
    </row>
    <row r="21" ht="17.25" customHeight="1" spans="1:7">
      <c r="A21" s="17">
        <v>17</v>
      </c>
      <c r="B21" s="18" t="s">
        <v>32</v>
      </c>
      <c r="C21" s="19" t="s">
        <v>11</v>
      </c>
      <c r="D21" s="22">
        <v>0.84</v>
      </c>
      <c r="E21" s="20"/>
      <c r="F21" s="20">
        <f t="shared" si="0"/>
        <v>0</v>
      </c>
      <c r="G21" s="16" t="s">
        <v>12</v>
      </c>
    </row>
    <row r="22" ht="17.25" customHeight="1" spans="1:7">
      <c r="A22" s="17">
        <v>18</v>
      </c>
      <c r="B22" s="18" t="s">
        <v>33</v>
      </c>
      <c r="C22" s="19" t="s">
        <v>11</v>
      </c>
      <c r="D22" s="20">
        <v>4148.88</v>
      </c>
      <c r="E22" s="20"/>
      <c r="F22" s="20">
        <f t="shared" si="0"/>
        <v>0</v>
      </c>
      <c r="G22" s="16" t="s">
        <v>12</v>
      </c>
    </row>
    <row r="23" ht="17.25" customHeight="1" spans="1:7">
      <c r="A23" s="17">
        <v>19</v>
      </c>
      <c r="B23" s="18" t="s">
        <v>34</v>
      </c>
      <c r="C23" s="19" t="s">
        <v>11</v>
      </c>
      <c r="D23" s="20">
        <v>1583.18</v>
      </c>
      <c r="E23" s="20"/>
      <c r="F23" s="20">
        <f t="shared" si="0"/>
        <v>0</v>
      </c>
      <c r="G23" s="16" t="s">
        <v>12</v>
      </c>
    </row>
    <row r="24" ht="17.25" customHeight="1" spans="1:7">
      <c r="A24" s="17">
        <v>20</v>
      </c>
      <c r="B24" s="18" t="s">
        <v>35</v>
      </c>
      <c r="C24" s="19" t="s">
        <v>11</v>
      </c>
      <c r="D24" s="20">
        <v>1202.09</v>
      </c>
      <c r="E24" s="20"/>
      <c r="F24" s="20">
        <f t="shared" si="0"/>
        <v>0</v>
      </c>
      <c r="G24" s="16" t="s">
        <v>12</v>
      </c>
    </row>
    <row r="25" ht="17.25" customHeight="1" spans="1:7">
      <c r="A25" s="17">
        <v>21</v>
      </c>
      <c r="B25" s="18" t="s">
        <v>36</v>
      </c>
      <c r="C25" s="19" t="s">
        <v>23</v>
      </c>
      <c r="D25" s="20">
        <v>70.78</v>
      </c>
      <c r="E25" s="20"/>
      <c r="F25" s="20">
        <f>E25*D25</f>
        <v>0</v>
      </c>
      <c r="G25" s="16" t="s">
        <v>12</v>
      </c>
    </row>
    <row r="26" ht="17.25" customHeight="1" spans="1:7">
      <c r="A26" s="17">
        <v>22</v>
      </c>
      <c r="B26" s="18" t="s">
        <v>37</v>
      </c>
      <c r="C26" s="19" t="s">
        <v>38</v>
      </c>
      <c r="D26" s="20">
        <v>283</v>
      </c>
      <c r="E26" s="20"/>
      <c r="F26" s="20">
        <f>E26*D26</f>
        <v>0</v>
      </c>
      <c r="G26" s="16" t="s">
        <v>12</v>
      </c>
    </row>
    <row r="27" ht="17.25" customHeight="1" spans="1:7">
      <c r="A27" s="17">
        <v>23</v>
      </c>
      <c r="B27" s="18" t="s">
        <v>39</v>
      </c>
      <c r="C27" s="19" t="s">
        <v>40</v>
      </c>
      <c r="D27" s="20">
        <v>15</v>
      </c>
      <c r="E27" s="20"/>
      <c r="F27" s="20">
        <f>E27*D27</f>
        <v>0</v>
      </c>
      <c r="G27" s="16" t="s">
        <v>12</v>
      </c>
    </row>
    <row r="28" ht="17.25" customHeight="1" spans="1:7">
      <c r="A28" s="17">
        <v>24</v>
      </c>
      <c r="B28" s="23" t="s">
        <v>41</v>
      </c>
      <c r="C28" s="24" t="s">
        <v>11</v>
      </c>
      <c r="D28" s="25">
        <v>1858.245</v>
      </c>
      <c r="E28" s="26"/>
      <c r="F28" s="20">
        <f>E28*D28</f>
        <v>0</v>
      </c>
      <c r="G28" s="16" t="s">
        <v>12</v>
      </c>
    </row>
    <row r="29" ht="17.25" customHeight="1" spans="1:7">
      <c r="A29" s="17">
        <v>25</v>
      </c>
      <c r="B29" s="27" t="s">
        <v>42</v>
      </c>
      <c r="C29" s="28" t="s">
        <v>11</v>
      </c>
      <c r="D29" s="29">
        <v>659.01</v>
      </c>
      <c r="E29" s="30"/>
      <c r="F29" s="20">
        <f>E29*D29</f>
        <v>0</v>
      </c>
      <c r="G29" s="16" t="s">
        <v>12</v>
      </c>
    </row>
    <row r="30" ht="17.25" customHeight="1" spans="1:7">
      <c r="A30" s="31" t="s">
        <v>43</v>
      </c>
      <c r="B30" s="32"/>
      <c r="C30" s="32"/>
      <c r="D30" s="33"/>
      <c r="E30" s="34"/>
      <c r="F30" s="35">
        <f>SUM(F5:F29)</f>
        <v>0</v>
      </c>
      <c r="G30" s="15"/>
    </row>
    <row r="31" ht="17.25" customHeight="1" spans="1:7">
      <c r="A31" s="36" t="s">
        <v>44</v>
      </c>
      <c r="B31" s="37"/>
      <c r="C31" s="38"/>
      <c r="D31" s="20"/>
      <c r="E31" s="20"/>
      <c r="F31" s="20"/>
      <c r="G31" s="15"/>
    </row>
    <row r="32" ht="17.25" customHeight="1" spans="1:7">
      <c r="A32" s="17">
        <v>1</v>
      </c>
      <c r="B32" s="18" t="s">
        <v>45</v>
      </c>
      <c r="C32" s="19" t="s">
        <v>11</v>
      </c>
      <c r="D32" s="20">
        <v>8952.37</v>
      </c>
      <c r="E32" s="20"/>
      <c r="F32" s="20">
        <f t="shared" ref="F32:F46" si="1">E32*D32</f>
        <v>0</v>
      </c>
      <c r="G32" s="16" t="s">
        <v>12</v>
      </c>
    </row>
    <row r="33" ht="17.25" customHeight="1" spans="1:7">
      <c r="A33" s="17">
        <v>2</v>
      </c>
      <c r="B33" s="18" t="s">
        <v>46</v>
      </c>
      <c r="C33" s="19" t="s">
        <v>11</v>
      </c>
      <c r="D33" s="20">
        <v>1102.13</v>
      </c>
      <c r="E33" s="20"/>
      <c r="F33" s="20">
        <f t="shared" si="1"/>
        <v>0</v>
      </c>
      <c r="G33" s="16" t="s">
        <v>12</v>
      </c>
    </row>
    <row r="34" ht="17.25" customHeight="1" spans="1:7">
      <c r="A34" s="17">
        <v>3</v>
      </c>
      <c r="B34" s="38" t="s">
        <v>47</v>
      </c>
      <c r="C34" s="19" t="s">
        <v>11</v>
      </c>
      <c r="D34" s="20">
        <v>10052.3</v>
      </c>
      <c r="E34" s="20"/>
      <c r="F34" s="20">
        <f t="shared" si="1"/>
        <v>0</v>
      </c>
      <c r="G34" s="16" t="s">
        <v>12</v>
      </c>
    </row>
    <row r="35" ht="17.25" customHeight="1" spans="1:7">
      <c r="A35" s="17">
        <v>4</v>
      </c>
      <c r="B35" s="38" t="s">
        <v>48</v>
      </c>
      <c r="C35" s="19" t="s">
        <v>23</v>
      </c>
      <c r="D35" s="20">
        <v>7896</v>
      </c>
      <c r="E35" s="20"/>
      <c r="F35" s="20">
        <f t="shared" si="1"/>
        <v>0</v>
      </c>
      <c r="G35" s="16" t="s">
        <v>12</v>
      </c>
    </row>
    <row r="36" ht="17.25" customHeight="1" spans="1:7">
      <c r="A36" s="17">
        <v>5</v>
      </c>
      <c r="B36" s="38" t="s">
        <v>49</v>
      </c>
      <c r="C36" s="19" t="s">
        <v>23</v>
      </c>
      <c r="D36" s="20">
        <v>46003.452</v>
      </c>
      <c r="E36" s="20"/>
      <c r="F36" s="20">
        <f t="shared" si="1"/>
        <v>0</v>
      </c>
      <c r="G36" s="16" t="s">
        <v>12</v>
      </c>
    </row>
    <row r="37" ht="28" customHeight="1" spans="1:7">
      <c r="A37" s="17">
        <v>6</v>
      </c>
      <c r="B37" s="38" t="s">
        <v>50</v>
      </c>
      <c r="C37" s="19" t="s">
        <v>23</v>
      </c>
      <c r="D37" s="20">
        <v>42778.5</v>
      </c>
      <c r="E37" s="20"/>
      <c r="F37" s="20">
        <f t="shared" si="1"/>
        <v>0</v>
      </c>
      <c r="G37" s="21" t="s">
        <v>51</v>
      </c>
    </row>
    <row r="38" ht="18" customHeight="1" spans="1:7">
      <c r="A38" s="17">
        <v>7</v>
      </c>
      <c r="B38" s="38" t="s">
        <v>36</v>
      </c>
      <c r="C38" s="19" t="s">
        <v>23</v>
      </c>
      <c r="D38" s="20">
        <v>58.04</v>
      </c>
      <c r="E38" s="20"/>
      <c r="F38" s="20">
        <f t="shared" si="1"/>
        <v>0</v>
      </c>
      <c r="G38" s="16" t="s">
        <v>12</v>
      </c>
    </row>
    <row r="39" ht="17.25" customHeight="1" spans="1:7">
      <c r="A39" s="17">
        <v>8</v>
      </c>
      <c r="B39" s="38" t="s">
        <v>52</v>
      </c>
      <c r="C39" s="19" t="s">
        <v>11</v>
      </c>
      <c r="D39" s="20">
        <v>1.925</v>
      </c>
      <c r="E39" s="20"/>
      <c r="F39" s="20">
        <f t="shared" si="1"/>
        <v>0</v>
      </c>
      <c r="G39" s="16" t="s">
        <v>12</v>
      </c>
    </row>
    <row r="40" ht="24" customHeight="1" spans="1:7">
      <c r="A40" s="17">
        <v>9</v>
      </c>
      <c r="B40" s="38" t="s">
        <v>22</v>
      </c>
      <c r="C40" s="19" t="s">
        <v>23</v>
      </c>
      <c r="D40" s="20">
        <v>2337.96</v>
      </c>
      <c r="E40" s="20"/>
      <c r="F40" s="20">
        <f t="shared" si="1"/>
        <v>0</v>
      </c>
      <c r="G40" s="21" t="s">
        <v>24</v>
      </c>
    </row>
    <row r="41" ht="17.25" customHeight="1" spans="1:7">
      <c r="A41" s="17">
        <v>10</v>
      </c>
      <c r="B41" s="38" t="s">
        <v>39</v>
      </c>
      <c r="C41" s="19" t="s">
        <v>40</v>
      </c>
      <c r="D41" s="20">
        <v>27</v>
      </c>
      <c r="E41" s="20"/>
      <c r="F41" s="20">
        <f t="shared" si="1"/>
        <v>0</v>
      </c>
      <c r="G41" s="16" t="s">
        <v>12</v>
      </c>
    </row>
    <row r="42" ht="17.25" customHeight="1" spans="1:7">
      <c r="A42" s="17">
        <v>11</v>
      </c>
      <c r="B42" s="38" t="s">
        <v>53</v>
      </c>
      <c r="C42" s="19" t="s">
        <v>40</v>
      </c>
      <c r="D42" s="20">
        <v>152</v>
      </c>
      <c r="E42" s="20"/>
      <c r="F42" s="20">
        <f t="shared" si="1"/>
        <v>0</v>
      </c>
      <c r="G42" s="16" t="s">
        <v>12</v>
      </c>
    </row>
    <row r="43" ht="17.25" customHeight="1" spans="1:7">
      <c r="A43" s="17">
        <v>12</v>
      </c>
      <c r="B43" s="38" t="s">
        <v>54</v>
      </c>
      <c r="C43" s="19" t="s">
        <v>38</v>
      </c>
      <c r="D43" s="20">
        <v>7111</v>
      </c>
      <c r="E43" s="20"/>
      <c r="F43" s="20">
        <f t="shared" si="1"/>
        <v>0</v>
      </c>
      <c r="G43" s="16" t="s">
        <v>12</v>
      </c>
    </row>
    <row r="44" ht="17.25" customHeight="1" spans="1:7">
      <c r="A44" s="17">
        <v>13</v>
      </c>
      <c r="B44" s="38" t="s">
        <v>55</v>
      </c>
      <c r="C44" s="19" t="s">
        <v>23</v>
      </c>
      <c r="D44" s="20">
        <v>2704.892</v>
      </c>
      <c r="E44" s="20"/>
      <c r="F44" s="20">
        <f t="shared" si="1"/>
        <v>0</v>
      </c>
      <c r="G44" s="16" t="s">
        <v>12</v>
      </c>
    </row>
    <row r="45" ht="17.25" customHeight="1" spans="1:7">
      <c r="A45" s="17">
        <v>14</v>
      </c>
      <c r="B45" s="38" t="s">
        <v>56</v>
      </c>
      <c r="C45" s="19" t="s">
        <v>11</v>
      </c>
      <c r="D45" s="20">
        <v>26.26</v>
      </c>
      <c r="E45" s="20"/>
      <c r="F45" s="20">
        <f t="shared" si="1"/>
        <v>0</v>
      </c>
      <c r="G45" s="16" t="s">
        <v>12</v>
      </c>
    </row>
    <row r="46" ht="17.25" customHeight="1" spans="1:7">
      <c r="A46" s="17">
        <v>15</v>
      </c>
      <c r="B46" s="38" t="s">
        <v>57</v>
      </c>
      <c r="C46" s="19" t="s">
        <v>11</v>
      </c>
      <c r="D46" s="20">
        <v>464.512</v>
      </c>
      <c r="E46" s="20"/>
      <c r="F46" s="20">
        <f t="shared" si="1"/>
        <v>0</v>
      </c>
      <c r="G46" s="16" t="s">
        <v>12</v>
      </c>
    </row>
    <row r="47" ht="17.25" customHeight="1" spans="1:7">
      <c r="A47" s="39" t="s">
        <v>43</v>
      </c>
      <c r="B47" s="40"/>
      <c r="C47" s="40"/>
      <c r="D47" s="41"/>
      <c r="E47" s="42"/>
      <c r="F47" s="35">
        <f>SUM(F32:F46)</f>
        <v>0</v>
      </c>
      <c r="G47" s="15"/>
    </row>
    <row r="48" spans="1:7">
      <c r="A48" s="43" t="s">
        <v>58</v>
      </c>
      <c r="B48" s="44"/>
      <c r="C48" s="44"/>
      <c r="D48" s="44"/>
      <c r="E48" s="45"/>
      <c r="F48" s="46">
        <f>F30+F47</f>
        <v>0</v>
      </c>
      <c r="G48" s="47"/>
    </row>
    <row r="49" spans="1:7">
      <c r="A49" s="48" t="s">
        <v>59</v>
      </c>
      <c r="B49" s="44"/>
      <c r="C49" s="44"/>
      <c r="D49" s="44"/>
      <c r="E49" s="45"/>
      <c r="F49" s="46"/>
      <c r="G49" s="49"/>
    </row>
    <row r="50" spans="1:7">
      <c r="A50" s="50" t="s">
        <v>60</v>
      </c>
      <c r="B50" s="51"/>
      <c r="C50" s="51"/>
      <c r="D50" s="52"/>
      <c r="E50" s="52"/>
      <c r="F50" s="53"/>
      <c r="G50" s="49"/>
    </row>
  </sheetData>
  <mergeCells count="7">
    <mergeCell ref="A1:F1"/>
    <mergeCell ref="A2:G2"/>
    <mergeCell ref="A4:B4"/>
    <mergeCell ref="A31:C31"/>
    <mergeCell ref="A48:E48"/>
    <mergeCell ref="A49:E49"/>
    <mergeCell ref="A50:E50"/>
  </mergeCells>
  <pageMargins left="0.75" right="0.75" top="1" bottom="1" header="0.5" footer="0.5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豪</cp:lastModifiedBy>
  <dcterms:created xsi:type="dcterms:W3CDTF">2025-11-07T16:26:00Z</dcterms:created>
  <dcterms:modified xsi:type="dcterms:W3CDTF">2025-12-27T02:21:17Z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2025-12-04T11:30:23Z</vt:filetime>
  </property>
  <property fmtid="{D5CDD505-2E9C-101B-9397-08002B2CF9AE}" pid="4" name="ICV">
    <vt:lpwstr>1838CAB46BCB4A9E8F93E732FE6E50EA_13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