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劳务工程量清单" sheetId="2" r:id="rId1"/>
  </sheets>
  <definedNames>
    <definedName name="_xlnm.Print_Area" localSheetId="0">劳务工程量清单!$A$1:$L$81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<sst xmlns="http://schemas.openxmlformats.org/spreadsheetml/2006/main" count="204" uniqueCount="53">
  <si>
    <t>施工劳务工程量清单报价表</t>
  </si>
  <si>
    <t xml:space="preserve">单位工程名称 : 1#突堤                                                                    </t>
  </si>
  <si>
    <r>
      <rPr>
        <sz val="11"/>
        <rFont val="SimSun"/>
        <charset val="134"/>
      </rPr>
      <t xml:space="preserve">序
</t>
    </r>
    <r>
      <rPr>
        <sz val="11"/>
        <rFont val="SimSun"/>
        <charset val="134"/>
      </rPr>
      <t>号</t>
    </r>
  </si>
  <si>
    <r>
      <rPr>
        <sz val="11"/>
        <rFont val="SimSun"/>
        <charset val="134"/>
      </rPr>
      <t>项目编码</t>
    </r>
  </si>
  <si>
    <r>
      <rPr>
        <sz val="11"/>
        <rFont val="SimSun"/>
        <charset val="134"/>
      </rPr>
      <t>项目名称</t>
    </r>
  </si>
  <si>
    <t>计量单位</t>
  </si>
  <si>
    <t>暂定工程
数量</t>
  </si>
  <si>
    <r>
      <rPr>
        <sz val="11"/>
        <rFont val="SimSun"/>
        <charset val="134"/>
      </rPr>
      <t>金额（元）</t>
    </r>
  </si>
  <si>
    <t>备注</t>
  </si>
  <si>
    <t>不含税单价</t>
  </si>
  <si>
    <t>不含税合价</t>
  </si>
  <si>
    <r>
      <rPr>
        <sz val="9"/>
        <rFont val="SimSun"/>
        <charset val="134"/>
      </rPr>
      <t xml:space="preserve">现浇C40F300胸墙1.混凝土等级：
</t>
    </r>
    <r>
      <rPr>
        <sz val="9"/>
        <rFont val="SimSun"/>
        <charset val="134"/>
      </rPr>
      <t xml:space="preserve">C40F300；2.包含台阶处斜坡道和
</t>
    </r>
    <r>
      <rPr>
        <sz val="9"/>
        <rFont val="SimSun"/>
        <charset val="134"/>
      </rPr>
      <t xml:space="preserve">沉降观测点设置，报价综合考
</t>
    </r>
    <r>
      <rPr>
        <sz val="9"/>
        <rFont val="SimSun"/>
        <charset val="134"/>
      </rPr>
      <t>虑；3.其他要求见设计图纸</t>
    </r>
  </si>
  <si>
    <r>
      <rPr>
        <sz val="9"/>
        <rFont val="SimSun"/>
        <charset val="134"/>
      </rPr>
      <t>m3</t>
    </r>
  </si>
  <si>
    <t>混凝土甲供</t>
  </si>
  <si>
    <r>
      <rPr>
        <sz val="9"/>
        <rFont val="SimSun"/>
        <charset val="134"/>
      </rPr>
      <t xml:space="preserve">现浇护轮坎1.混凝土规格及强度
</t>
    </r>
    <r>
      <rPr>
        <sz val="9"/>
        <rFont val="SimSun"/>
        <charset val="134"/>
      </rPr>
      <t xml:space="preserve">等级：C40F300；2.包含排水管设
</t>
    </r>
    <r>
      <rPr>
        <sz val="9"/>
        <rFont val="SimSun"/>
        <charset val="134"/>
      </rPr>
      <t xml:space="preserve">置，报价综合考虑； 3.包含涂刷
</t>
    </r>
    <r>
      <rPr>
        <sz val="9"/>
        <rFont val="SimSun"/>
        <charset val="134"/>
      </rPr>
      <t>黑黄相间反光漆，报价综合考虑</t>
    </r>
  </si>
  <si>
    <r>
      <rPr>
        <sz val="9"/>
        <rFont val="SimSun"/>
        <charset val="134"/>
      </rPr>
      <t xml:space="preserve">现浇护轮坎、系船柱钢筋1.钢筋
</t>
    </r>
    <r>
      <rPr>
        <sz val="9"/>
        <rFont val="SimSun"/>
        <charset val="134"/>
      </rPr>
      <t>种类、规格： 综合考虑</t>
    </r>
  </si>
  <si>
    <r>
      <rPr>
        <sz val="9"/>
        <rFont val="SimSun"/>
        <charset val="134"/>
      </rPr>
      <t>t</t>
    </r>
  </si>
  <si>
    <t>钢筋甲供</t>
  </si>
  <si>
    <r>
      <rPr>
        <sz val="9"/>
        <rFont val="SimSun"/>
        <charset val="134"/>
      </rPr>
      <t xml:space="preserve">护轮坎护边钢板1.包含钢板、锚
</t>
    </r>
    <r>
      <rPr>
        <sz val="9"/>
        <rFont val="SimSun"/>
        <charset val="134"/>
      </rPr>
      <t xml:space="preserve">筋，钢板材质： q235,厚度10mm；
</t>
    </r>
    <r>
      <rPr>
        <sz val="9"/>
        <rFont val="SimSun"/>
        <charset val="134"/>
      </rPr>
      <t>2.防腐满足设计及规范要求</t>
    </r>
  </si>
  <si>
    <r>
      <rPr>
        <sz val="9"/>
        <rFont val="SimSun"/>
        <charset val="134"/>
      </rPr>
      <t xml:space="preserve">结构变形缝1.缝宽20mm；2.缝间
</t>
    </r>
    <r>
      <rPr>
        <sz val="9"/>
        <rFont val="SimSun"/>
        <charset val="134"/>
      </rPr>
      <t>填充沥青木板</t>
    </r>
  </si>
  <si>
    <r>
      <rPr>
        <sz val="9"/>
        <rFont val="SimSun"/>
        <charset val="134"/>
      </rPr>
      <t>m2</t>
    </r>
  </si>
  <si>
    <r>
      <rPr>
        <sz val="9"/>
        <rFont val="SimSun"/>
        <charset val="134"/>
      </rPr>
      <t xml:space="preserve">变形缝后铺设土工织物1.织物品
</t>
    </r>
    <r>
      <rPr>
        <sz val="9"/>
        <rFont val="SimSun"/>
        <charset val="134"/>
      </rPr>
      <t xml:space="preserve">种及规格： 300g/㎡无纺土工布；
</t>
    </r>
    <r>
      <rPr>
        <sz val="9"/>
        <rFont val="SimSun"/>
        <charset val="134"/>
      </rPr>
      <t xml:space="preserve">2.铺设层数：两层，在报价中考
</t>
    </r>
    <r>
      <rPr>
        <sz val="9"/>
        <rFont val="SimSun"/>
        <charset val="134"/>
      </rPr>
      <t>虑；3.铺设部位：变形缝后</t>
    </r>
  </si>
  <si>
    <r>
      <rPr>
        <sz val="9"/>
        <rFont val="SimSun"/>
        <charset val="134"/>
      </rPr>
      <t xml:space="preserve">现浇混凝土台阶1.混凝土规格及
</t>
    </r>
    <r>
      <rPr>
        <sz val="9"/>
        <rFont val="SimSun"/>
        <charset val="134"/>
      </rPr>
      <t xml:space="preserve">强度等级：C40F300；2.包含踏步
</t>
    </r>
    <r>
      <rPr>
        <sz val="9"/>
        <rFont val="SimSun"/>
        <charset val="134"/>
      </rPr>
      <t xml:space="preserve">防滑条、踏步外露面削角等，具
</t>
    </r>
    <r>
      <rPr>
        <sz val="9"/>
        <rFont val="SimSun"/>
        <charset val="134"/>
      </rPr>
      <t>体要求见设计图纸</t>
    </r>
  </si>
  <si>
    <r>
      <rPr>
        <sz val="9"/>
        <rFont val="SimSun"/>
        <charset val="134"/>
      </rPr>
      <t xml:space="preserve">现浇C40F300砼面层1.混凝土规格
</t>
    </r>
    <r>
      <rPr>
        <sz val="9"/>
        <rFont val="SimSun"/>
        <charset val="134"/>
      </rPr>
      <t xml:space="preserve">及强度等级：C40F300；2.其他要
</t>
    </r>
    <r>
      <rPr>
        <sz val="9"/>
        <rFont val="SimSun"/>
        <charset val="134"/>
      </rPr>
      <t>求见设计图纸</t>
    </r>
  </si>
  <si>
    <r>
      <rPr>
        <sz val="9"/>
        <rFont val="SimSun"/>
        <charset val="134"/>
      </rPr>
      <t xml:space="preserve">现浇系船柱基础1.浇筑部位： 系
</t>
    </r>
    <r>
      <rPr>
        <sz val="9"/>
        <rFont val="SimSun"/>
        <charset val="134"/>
      </rPr>
      <t xml:space="preserve">船柱下方； 2.混凝土规格及强度
</t>
    </r>
    <r>
      <rPr>
        <sz val="9"/>
        <rFont val="SimSun"/>
        <charset val="134"/>
      </rPr>
      <t xml:space="preserve">等级：C40F300 ;3.包含涂刷黑黄
</t>
    </r>
    <r>
      <rPr>
        <sz val="9"/>
        <rFont val="SimSun"/>
        <charset val="134"/>
      </rPr>
      <t xml:space="preserve">相间反光漆，报价综合考虑；4.
</t>
    </r>
    <r>
      <rPr>
        <sz val="9"/>
        <rFont val="SimSun"/>
        <charset val="134"/>
      </rPr>
      <t>其他要求见设计图纸</t>
    </r>
  </si>
  <si>
    <t>混凝土防腐1.防腐材料： 底漆 丙烯酸树脂封闭漆、面漆 丙烯酸树脂漆或氯化橡胶漆2.部位：胸墙外立面、卸荷板迎水面；</t>
  </si>
  <si>
    <t>灯桩基础钢筋1.钢筋种类、规格：综合考虑</t>
  </si>
  <si>
    <r>
      <rPr>
        <sz val="9"/>
        <rFont val="SimSun"/>
        <charset val="134"/>
      </rPr>
      <t>合    计</t>
    </r>
  </si>
  <si>
    <t xml:space="preserve">单位工程名称 : 2#突堤                                                                    </t>
  </si>
  <si>
    <r>
      <rPr>
        <sz val="11"/>
        <rFont val="SimSun"/>
        <charset val="134"/>
      </rPr>
      <t xml:space="preserve">计量
</t>
    </r>
    <r>
      <rPr>
        <sz val="11"/>
        <rFont val="SimSun"/>
        <charset val="134"/>
      </rPr>
      <t>单位</t>
    </r>
  </si>
  <si>
    <r>
      <rPr>
        <sz val="11"/>
        <rFont val="SimSun"/>
        <charset val="134"/>
      </rPr>
      <t>工程数量</t>
    </r>
  </si>
  <si>
    <r>
      <rPr>
        <sz val="9"/>
        <rFont val="SimSun"/>
        <charset val="134"/>
      </rPr>
      <t xml:space="preserve">结构变形缝1.缝宽20mm；2.缝间
</t>
    </r>
    <r>
      <rPr>
        <sz val="9"/>
        <rFont val="SimSun"/>
        <charset val="134"/>
      </rPr>
      <t>采用沥青木板填充</t>
    </r>
  </si>
  <si>
    <r>
      <rPr>
        <sz val="9"/>
        <rFont val="SimSun"/>
        <charset val="134"/>
      </rPr>
      <t xml:space="preserve">灯桩基础钢筋1.钢筋种类、规
</t>
    </r>
    <r>
      <rPr>
        <sz val="9"/>
        <rFont val="SimSun"/>
        <charset val="134"/>
      </rPr>
      <t>格：综合考虑</t>
    </r>
  </si>
  <si>
    <t xml:space="preserve">单位工程名称 : 防波堤工程                                                                </t>
  </si>
  <si>
    <r>
      <rPr>
        <sz val="9"/>
        <rFont val="SimSun"/>
        <charset val="134"/>
      </rPr>
      <t xml:space="preserve">现浇C35F300砼挡墙1.混凝土规格
</t>
    </r>
    <r>
      <rPr>
        <sz val="9"/>
        <rFont val="SimSun"/>
        <charset val="134"/>
      </rPr>
      <t xml:space="preserve">及强度等级：C35F300；2.运距自
</t>
    </r>
    <r>
      <rPr>
        <sz val="9"/>
        <rFont val="SimSun"/>
        <charset val="134"/>
      </rPr>
      <t>行考虑</t>
    </r>
  </si>
  <si>
    <r>
      <rPr>
        <sz val="9"/>
        <rFont val="SimSun"/>
        <charset val="134"/>
      </rPr>
      <t xml:space="preserve">现浇C20素混凝土垫层1.浇筑部
</t>
    </r>
    <r>
      <rPr>
        <sz val="9"/>
        <rFont val="SimSun"/>
        <charset val="134"/>
      </rPr>
      <t xml:space="preserve">位：挡墙下方； 2.混凝土规格及
</t>
    </r>
    <r>
      <rPr>
        <sz val="9"/>
        <rFont val="SimSun"/>
        <charset val="134"/>
      </rPr>
      <t xml:space="preserve">强度等级：C20；3.厚度：
</t>
    </r>
    <r>
      <rPr>
        <sz val="9"/>
        <rFont val="SimSun"/>
        <charset val="134"/>
      </rPr>
      <t>100mm；4.运距自行考虑</t>
    </r>
  </si>
  <si>
    <r>
      <rPr>
        <sz val="9"/>
        <rFont val="SimSun"/>
        <charset val="134"/>
      </rPr>
      <t xml:space="preserve">现浇C40F300混凝土面层1.混凝土
</t>
    </r>
    <r>
      <rPr>
        <sz val="9"/>
        <rFont val="SimSun"/>
        <charset val="134"/>
      </rPr>
      <t xml:space="preserve">规格及强度等级：C40F300；2.厚
</t>
    </r>
    <r>
      <rPr>
        <sz val="9"/>
        <rFont val="SimSun"/>
        <charset val="134"/>
      </rPr>
      <t xml:space="preserve">度：250mm、300mm；3.其他要求
</t>
    </r>
    <r>
      <rPr>
        <sz val="9"/>
        <rFont val="SimSun"/>
        <charset val="134"/>
      </rPr>
      <t>见设计图纸</t>
    </r>
  </si>
  <si>
    <r>
      <rPr>
        <sz val="9"/>
        <rFont val="SimSun"/>
        <charset val="134"/>
      </rPr>
      <t xml:space="preserve">现浇C35F300混凝土压顶1.混凝土
</t>
    </r>
    <r>
      <rPr>
        <sz val="9"/>
        <rFont val="SimSun"/>
        <charset val="134"/>
      </rPr>
      <t xml:space="preserve">规格及强度等级：C35F300；2.其
</t>
    </r>
    <r>
      <rPr>
        <sz val="9"/>
        <rFont val="SimSun"/>
        <charset val="134"/>
      </rPr>
      <t>他要求见设计图纸</t>
    </r>
  </si>
  <si>
    <r>
      <rPr>
        <sz val="9"/>
        <rFont val="SimSun"/>
        <charset val="134"/>
      </rPr>
      <t xml:space="preserve">现浇C40F300混凝土胸墙1.混凝土
</t>
    </r>
    <r>
      <rPr>
        <sz val="9"/>
        <rFont val="SimSun"/>
        <charset val="134"/>
      </rPr>
      <t xml:space="preserve">规格及强度等级：C40F300；2.包
</t>
    </r>
    <r>
      <rPr>
        <sz val="9"/>
        <rFont val="SimSun"/>
        <charset val="134"/>
      </rPr>
      <t xml:space="preserve">含台阶的设置，报价综合考虑；
</t>
    </r>
    <r>
      <rPr>
        <sz val="9"/>
        <rFont val="SimSun"/>
        <charset val="134"/>
      </rPr>
      <t>3.运距自行考虑</t>
    </r>
  </si>
  <si>
    <r>
      <rPr>
        <sz val="9"/>
        <rFont val="SimSun"/>
        <charset val="134"/>
      </rPr>
      <t xml:space="preserve">护轮坎护边钢板1.包含钢板、锚
</t>
    </r>
    <r>
      <rPr>
        <sz val="9"/>
        <rFont val="SimSun"/>
        <charset val="134"/>
      </rPr>
      <t xml:space="preserve">筋，钢板材质： q235；2.防腐满
</t>
    </r>
    <r>
      <rPr>
        <sz val="9"/>
        <rFont val="SimSun"/>
        <charset val="134"/>
      </rPr>
      <t>足设计及规范要求</t>
    </r>
  </si>
  <si>
    <r>
      <rPr>
        <sz val="9"/>
        <rFont val="SimSun"/>
        <charset val="134"/>
      </rPr>
      <t xml:space="preserve">灯桩基础、爬梯钢筋1.钢筋种类
</t>
    </r>
    <r>
      <rPr>
        <sz val="9"/>
        <rFont val="SimSun"/>
        <charset val="134"/>
      </rPr>
      <t>、规格： 综合考虑</t>
    </r>
  </si>
  <si>
    <t>现浇C30F300混凝土堵缝1.浇筑部
位： 防波堤栅栏板转角部位； 2.混凝土规格及强度等级：
C30F300； 3.运距自行考虑</t>
  </si>
  <si>
    <t>砼挡墙基础清理 1、放线、人工配合清槽</t>
  </si>
  <si>
    <t>m2</t>
  </si>
  <si>
    <t xml:space="preserve">单位工程名称 : 登陆点工程                                                              </t>
  </si>
  <si>
    <r>
      <rPr>
        <sz val="9"/>
        <rFont val="SimSun"/>
        <charset val="134"/>
      </rPr>
      <t xml:space="preserve">现浇C40F300胸墙1.混凝土等级：
</t>
    </r>
    <r>
      <rPr>
        <sz val="9"/>
        <rFont val="SimSun"/>
        <charset val="134"/>
      </rPr>
      <t xml:space="preserve">C40F300；2.包含台阶处斜坡道，
</t>
    </r>
    <r>
      <rPr>
        <sz val="9"/>
        <rFont val="SimSun"/>
        <charset val="134"/>
      </rPr>
      <t>其他要求见设计图纸</t>
    </r>
  </si>
  <si>
    <r>
      <rPr>
        <sz val="9"/>
        <rFont val="SimSun"/>
        <charset val="134"/>
      </rPr>
      <t xml:space="preserve">现浇C30F250砼面层1.混凝土规格
</t>
    </r>
    <r>
      <rPr>
        <sz val="9"/>
        <rFont val="SimSun"/>
        <charset val="134"/>
      </rPr>
      <t xml:space="preserve">及强度等级：C30F250；2.其他要
</t>
    </r>
    <r>
      <rPr>
        <sz val="9"/>
        <rFont val="SimSun"/>
        <charset val="134"/>
      </rPr>
      <t>求见设计图纸</t>
    </r>
  </si>
  <si>
    <t xml:space="preserve">单位工程名称 : 护岸改造工程                                                             </t>
  </si>
  <si>
    <r>
      <rPr>
        <sz val="9"/>
        <rFont val="SimSun"/>
        <charset val="134"/>
      </rPr>
      <t xml:space="preserve">现浇C40F300胸墙1.混凝土等级：
</t>
    </r>
    <r>
      <rPr>
        <sz val="9"/>
        <rFont val="SimSun"/>
        <charset val="134"/>
      </rPr>
      <t xml:space="preserve">C40F300；2.包含沉降观测点的设
</t>
    </r>
    <r>
      <rPr>
        <sz val="9"/>
        <rFont val="SimSun"/>
        <charset val="134"/>
      </rPr>
      <t>置，报价综合考虑</t>
    </r>
  </si>
  <si>
    <t>结构变形缝1.缝宽20mm；2.缝间
采用沥青木板填充</t>
  </si>
  <si>
    <t xml:space="preserve">单位工程名称 : 零星用工                                                             </t>
  </si>
  <si>
    <t>计日工1、根据甲方需要由甲方安排确认</t>
  </si>
  <si>
    <t>工日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</si>
</sst>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27">
    <font>
      <sz val="11"/>
      <color rgb="FF000000"/>
      <name val="Arial"/>
      <charset val="204"/>
    </font>
    <font>
      <b/>
      <sz val="15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76" fontId="0" fillId="0" borderId="0" xfId="0" applyNumberFormat="1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top" wrapText="1"/>
    </xf>
    <xf numFmtId="0" fontId="0" fillId="0" borderId="5" xfId="0" applyNumberForma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zoomScale="145" zoomScaleNormal="145" workbookViewId="0">
      <pane ySplit="4" topLeftCell="A74" activePane="bottomLeft" state="frozen"/>
      <selection/>
      <selection pane="bottomLeft" activeCell="A53" sqref="A53:L53"/>
    </sheetView>
  </sheetViews>
  <sheetFormatPr defaultColWidth="9" defaultRowHeight="13.5"/>
  <cols>
    <col min="1" max="1" width="3.375" customWidth="1"/>
    <col min="2" max="2" width="10.7083333333333" customWidth="1"/>
    <col min="3" max="3" width="11.075" customWidth="1"/>
    <col min="4" max="4" width="11.65" customWidth="1"/>
    <col min="5" max="5" width="2.55" style="1" customWidth="1"/>
    <col min="6" max="6" width="2.075" style="1" customWidth="1"/>
    <col min="7" max="7" width="4.06666666666667" style="1" customWidth="1"/>
    <col min="8" max="8" width="4.375" style="1" customWidth="1"/>
    <col min="9" max="9" width="1.69166666666667" style="1" customWidth="1"/>
    <col min="10" max="10" width="8.51666666666667" style="1" customWidth="1"/>
    <col min="11" max="11" width="11.4083333333333" style="2" customWidth="1"/>
    <col min="12" max="13" width="10.4416666666667"/>
    <col min="14" max="14" width="12.6916666666667"/>
  </cols>
  <sheetData>
    <row r="1" ht="20.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.15" customHeight="1" spans="1:12">
      <c r="A2" s="4" t="s">
        <v>1</v>
      </c>
      <c r="B2" s="5"/>
      <c r="C2" s="5"/>
      <c r="D2" s="5"/>
      <c r="E2" s="6"/>
      <c r="F2" s="6"/>
      <c r="G2" s="6"/>
      <c r="H2" s="6"/>
      <c r="I2" s="6"/>
      <c r="J2" s="6"/>
      <c r="K2" s="7"/>
    </row>
    <row r="3" ht="18.25" customHeight="1" spans="1:12">
      <c r="A3" s="8" t="s">
        <v>2</v>
      </c>
      <c r="B3" s="8" t="s">
        <v>3</v>
      </c>
      <c r="C3" s="8" t="s">
        <v>4</v>
      </c>
      <c r="D3" s="9"/>
      <c r="E3" s="8" t="s">
        <v>5</v>
      </c>
      <c r="F3" s="9"/>
      <c r="G3" s="10" t="s">
        <v>6</v>
      </c>
      <c r="H3" s="9"/>
      <c r="I3" s="8" t="s">
        <v>7</v>
      </c>
      <c r="J3" s="9"/>
      <c r="K3" s="11"/>
      <c r="L3" s="12" t="s">
        <v>8</v>
      </c>
    </row>
    <row r="4" ht="17.75" customHeight="1" spans="1:12">
      <c r="A4" s="9"/>
      <c r="B4" s="9"/>
      <c r="C4" s="9"/>
      <c r="D4" s="9"/>
      <c r="E4" s="9"/>
      <c r="F4" s="9"/>
      <c r="G4" s="9"/>
      <c r="H4" s="9"/>
      <c r="I4" s="10" t="s">
        <v>9</v>
      </c>
      <c r="J4" s="9"/>
      <c r="K4" s="13" t="s">
        <v>10</v>
      </c>
      <c r="L4" s="14"/>
    </row>
    <row r="5" ht="69.1" customHeight="1" spans="1:12">
      <c r="A5" s="15">
        <v>1</v>
      </c>
      <c r="B5" s="15">
        <v>100602042001</v>
      </c>
      <c r="C5" s="16" t="s">
        <v>11</v>
      </c>
      <c r="D5" s="17"/>
      <c r="E5" s="18" t="s">
        <v>12</v>
      </c>
      <c r="F5" s="9"/>
      <c r="G5" s="19">
        <v>1958.6</v>
      </c>
      <c r="H5" s="9"/>
      <c r="I5" s="20"/>
      <c r="J5" s="9"/>
      <c r="K5" s="21">
        <f>G5*I5</f>
        <v>0</v>
      </c>
      <c r="L5" s="22" t="s">
        <v>13</v>
      </c>
    </row>
    <row r="6" ht="79.9" customHeight="1" spans="1:12">
      <c r="A6" s="15">
        <v>2</v>
      </c>
      <c r="B6" s="15">
        <v>100602061001</v>
      </c>
      <c r="C6" s="16" t="s">
        <v>14</v>
      </c>
      <c r="D6" s="17"/>
      <c r="E6" s="18" t="s">
        <v>12</v>
      </c>
      <c r="F6" s="9"/>
      <c r="G6" s="20">
        <v>23.99</v>
      </c>
      <c r="H6" s="9"/>
      <c r="I6" s="20"/>
      <c r="J6" s="9"/>
      <c r="K6" s="21">
        <f t="shared" ref="K6:K19" si="0">G6*I6</f>
        <v>0</v>
      </c>
      <c r="L6" s="22" t="s">
        <v>13</v>
      </c>
    </row>
    <row r="7" ht="35.05" customHeight="1" spans="1:12">
      <c r="A7" s="15">
        <v>3</v>
      </c>
      <c r="B7" s="15">
        <v>100701001002</v>
      </c>
      <c r="C7" s="16" t="s">
        <v>15</v>
      </c>
      <c r="D7" s="17"/>
      <c r="E7" s="18" t="s">
        <v>16</v>
      </c>
      <c r="F7" s="9"/>
      <c r="G7" s="19">
        <v>4.2</v>
      </c>
      <c r="H7" s="9"/>
      <c r="I7" s="19"/>
      <c r="J7" s="9"/>
      <c r="K7" s="21">
        <f t="shared" si="0"/>
        <v>0</v>
      </c>
      <c r="L7" s="12" t="s">
        <v>17</v>
      </c>
    </row>
    <row r="8" ht="57.35" customHeight="1" spans="1:12">
      <c r="A8" s="15">
        <v>4</v>
      </c>
      <c r="B8" s="15">
        <v>100800024002</v>
      </c>
      <c r="C8" s="16" t="s">
        <v>18</v>
      </c>
      <c r="D8" s="17"/>
      <c r="E8" s="18" t="s">
        <v>16</v>
      </c>
      <c r="F8" s="9"/>
      <c r="G8" s="19">
        <v>3.1</v>
      </c>
      <c r="H8" s="9"/>
      <c r="I8" s="20"/>
      <c r="J8" s="9"/>
      <c r="K8" s="21">
        <f t="shared" si="0"/>
        <v>0</v>
      </c>
      <c r="L8" s="23"/>
    </row>
    <row r="9" ht="35.05" customHeight="1" spans="1:12">
      <c r="A9" s="15">
        <v>5</v>
      </c>
      <c r="B9" s="15">
        <v>101000006001</v>
      </c>
      <c r="C9" s="16" t="s">
        <v>19</v>
      </c>
      <c r="D9" s="17"/>
      <c r="E9" s="18" t="s">
        <v>20</v>
      </c>
      <c r="F9" s="9"/>
      <c r="G9" s="19">
        <v>91.8</v>
      </c>
      <c r="H9" s="9"/>
      <c r="I9" s="20"/>
      <c r="J9" s="9"/>
      <c r="K9" s="21">
        <f t="shared" si="0"/>
        <v>0</v>
      </c>
      <c r="L9" s="23"/>
    </row>
    <row r="10" ht="68.65" customHeight="1" spans="1:12">
      <c r="A10" s="15">
        <v>6</v>
      </c>
      <c r="B10" s="15">
        <v>100403005001</v>
      </c>
      <c r="C10" s="16" t="s">
        <v>21</v>
      </c>
      <c r="D10" s="17"/>
      <c r="E10" s="18" t="s">
        <v>20</v>
      </c>
      <c r="F10" s="9"/>
      <c r="G10" s="19">
        <v>348.8</v>
      </c>
      <c r="H10" s="9"/>
      <c r="I10" s="20"/>
      <c r="J10" s="9"/>
      <c r="K10" s="21">
        <f t="shared" si="0"/>
        <v>0</v>
      </c>
      <c r="L10" s="23"/>
    </row>
    <row r="11" ht="57.35" customHeight="1" spans="1:12">
      <c r="A11" s="15">
        <v>7</v>
      </c>
      <c r="B11" s="15">
        <v>100602036001</v>
      </c>
      <c r="C11" s="16" t="s">
        <v>22</v>
      </c>
      <c r="D11" s="17"/>
      <c r="E11" s="18" t="s">
        <v>12</v>
      </c>
      <c r="F11" s="9"/>
      <c r="G11" s="15">
        <v>60</v>
      </c>
      <c r="H11" s="9"/>
      <c r="I11" s="20"/>
      <c r="J11" s="9"/>
      <c r="K11" s="21">
        <f t="shared" si="0"/>
        <v>0</v>
      </c>
      <c r="L11" s="22" t="s">
        <v>13</v>
      </c>
    </row>
    <row r="12" ht="46.3" customHeight="1" spans="1:12">
      <c r="A12" s="15">
        <v>8</v>
      </c>
      <c r="B12" s="15">
        <v>100602062001</v>
      </c>
      <c r="C12" s="16" t="s">
        <v>23</v>
      </c>
      <c r="D12" s="17"/>
      <c r="E12" s="18" t="s">
        <v>12</v>
      </c>
      <c r="F12" s="9"/>
      <c r="G12" s="20">
        <v>146.88</v>
      </c>
      <c r="H12" s="9"/>
      <c r="I12" s="20"/>
      <c r="J12" s="9"/>
      <c r="K12" s="21">
        <f t="shared" si="0"/>
        <v>0</v>
      </c>
      <c r="L12" s="22" t="s">
        <v>13</v>
      </c>
    </row>
    <row r="13" ht="80.4" customHeight="1" spans="1:12">
      <c r="A13" s="15">
        <v>9</v>
      </c>
      <c r="B13" s="15">
        <v>100602058001</v>
      </c>
      <c r="C13" s="16" t="s">
        <v>24</v>
      </c>
      <c r="D13" s="17"/>
      <c r="E13" s="18" t="s">
        <v>12</v>
      </c>
      <c r="F13" s="9"/>
      <c r="G13" s="19">
        <v>5.4</v>
      </c>
      <c r="H13" s="9"/>
      <c r="I13" s="20"/>
      <c r="J13" s="9"/>
      <c r="K13" s="21">
        <f t="shared" si="0"/>
        <v>0</v>
      </c>
      <c r="L13" s="22" t="s">
        <v>13</v>
      </c>
    </row>
    <row r="14" ht="46.3" customHeight="1" spans="1:12">
      <c r="A14" s="15">
        <v>10</v>
      </c>
      <c r="B14" s="15">
        <v>101000024001</v>
      </c>
      <c r="C14" s="24" t="s">
        <v>25</v>
      </c>
      <c r="D14" s="17"/>
      <c r="E14" s="18" t="s">
        <v>20</v>
      </c>
      <c r="F14" s="9"/>
      <c r="G14" s="20">
        <v>624.75</v>
      </c>
      <c r="H14" s="9"/>
      <c r="I14" s="20"/>
      <c r="J14" s="9"/>
      <c r="K14" s="21">
        <f t="shared" si="0"/>
        <v>0</v>
      </c>
      <c r="L14" s="23"/>
    </row>
    <row r="15" ht="35.5" customHeight="1" spans="1:12">
      <c r="A15" s="15">
        <v>11</v>
      </c>
      <c r="B15" s="15">
        <v>100701001011</v>
      </c>
      <c r="C15" s="24" t="s">
        <v>26</v>
      </c>
      <c r="D15" s="17"/>
      <c r="E15" s="18" t="s">
        <v>16</v>
      </c>
      <c r="F15" s="9"/>
      <c r="G15" s="25">
        <v>0.222</v>
      </c>
      <c r="H15" s="9"/>
      <c r="I15" s="20"/>
      <c r="J15" s="9"/>
      <c r="K15" s="21">
        <f t="shared" si="0"/>
        <v>0</v>
      </c>
      <c r="L15" s="12" t="s">
        <v>17</v>
      </c>
    </row>
    <row r="16" ht="32" customHeight="1" spans="1:12">
      <c r="A16" s="26"/>
      <c r="B16" s="27"/>
      <c r="C16" s="28" t="s">
        <v>27</v>
      </c>
      <c r="D16" s="29"/>
      <c r="E16" s="30"/>
      <c r="F16" s="30"/>
      <c r="G16" s="30"/>
      <c r="H16" s="30"/>
      <c r="I16" s="31"/>
      <c r="J16" s="31"/>
      <c r="K16" s="21">
        <f>SUM(K5:K15)</f>
        <v>0</v>
      </c>
      <c r="L16" s="23"/>
    </row>
    <row r="17" ht="20.8" customHeight="1" spans="1:12">
      <c r="A17" s="3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22.15" customHeight="1" spans="1:12">
      <c r="A18" s="4" t="s">
        <v>28</v>
      </c>
      <c r="B18" s="5"/>
      <c r="C18" s="5"/>
      <c r="D18" s="5"/>
      <c r="E18" s="6"/>
      <c r="F18" s="6"/>
      <c r="G18" s="6"/>
      <c r="H18" s="6"/>
      <c r="I18" s="6"/>
      <c r="J18" s="6"/>
      <c r="K18" s="7"/>
    </row>
    <row r="19" ht="18.25" customHeight="1" spans="1:12">
      <c r="A19" s="8" t="s">
        <v>2</v>
      </c>
      <c r="B19" s="8" t="s">
        <v>3</v>
      </c>
      <c r="C19" s="32" t="s">
        <v>4</v>
      </c>
      <c r="D19" s="17"/>
      <c r="E19" s="8" t="s">
        <v>29</v>
      </c>
      <c r="F19" s="9"/>
      <c r="G19" s="8" t="s">
        <v>30</v>
      </c>
      <c r="H19" s="9"/>
      <c r="I19" s="8" t="s">
        <v>7</v>
      </c>
      <c r="J19" s="9"/>
      <c r="K19" s="11"/>
      <c r="L19" s="12" t="s">
        <v>8</v>
      </c>
    </row>
    <row r="20" ht="17.75" customHeight="1" spans="1:12">
      <c r="A20" s="9"/>
      <c r="B20" s="9"/>
      <c r="C20" s="17"/>
      <c r="D20" s="17"/>
      <c r="E20" s="9"/>
      <c r="F20" s="9"/>
      <c r="G20" s="9"/>
      <c r="H20" s="9"/>
      <c r="I20" s="10" t="s">
        <v>9</v>
      </c>
      <c r="J20" s="9"/>
      <c r="K20" s="13" t="s">
        <v>10</v>
      </c>
      <c r="L20" s="14"/>
    </row>
    <row r="21" ht="57.35" customHeight="1" spans="1:12">
      <c r="A21" s="15">
        <v>1</v>
      </c>
      <c r="B21" s="15">
        <v>100602042002</v>
      </c>
      <c r="C21" s="16" t="s">
        <v>11</v>
      </c>
      <c r="D21" s="17"/>
      <c r="E21" s="18" t="s">
        <v>12</v>
      </c>
      <c r="F21" s="9"/>
      <c r="G21" s="20">
        <v>1490.42</v>
      </c>
      <c r="H21" s="9"/>
      <c r="I21" s="20"/>
      <c r="J21" s="9"/>
      <c r="K21" s="21">
        <f t="shared" ref="K21:K35" si="1">G21*I21</f>
        <v>0</v>
      </c>
      <c r="L21" s="22" t="s">
        <v>13</v>
      </c>
    </row>
    <row r="22" ht="79.9" customHeight="1" spans="1:12">
      <c r="A22" s="15">
        <v>2</v>
      </c>
      <c r="B22" s="15">
        <v>100602061002</v>
      </c>
      <c r="C22" s="16" t="s">
        <v>14</v>
      </c>
      <c r="D22" s="17"/>
      <c r="E22" s="18" t="s">
        <v>12</v>
      </c>
      <c r="F22" s="9"/>
      <c r="G22" s="20">
        <v>14.24</v>
      </c>
      <c r="H22" s="9"/>
      <c r="I22" s="20"/>
      <c r="J22" s="9"/>
      <c r="K22" s="21">
        <f t="shared" si="1"/>
        <v>0</v>
      </c>
      <c r="L22" s="22" t="s">
        <v>13</v>
      </c>
    </row>
    <row r="23" ht="35.05" customHeight="1" spans="1:12">
      <c r="A23" s="15">
        <v>3</v>
      </c>
      <c r="B23" s="15">
        <v>100701001005</v>
      </c>
      <c r="C23" s="16" t="s">
        <v>15</v>
      </c>
      <c r="D23" s="17"/>
      <c r="E23" s="18" t="s">
        <v>16</v>
      </c>
      <c r="F23" s="9"/>
      <c r="G23" s="25">
        <v>2.517</v>
      </c>
      <c r="H23" s="9"/>
      <c r="I23" s="19"/>
      <c r="J23" s="9"/>
      <c r="K23" s="21">
        <f t="shared" si="1"/>
        <v>0</v>
      </c>
      <c r="L23" s="12" t="s">
        <v>17</v>
      </c>
    </row>
    <row r="24" ht="57.35" customHeight="1" spans="1:12">
      <c r="A24" s="15">
        <v>4</v>
      </c>
      <c r="B24" s="15">
        <v>100800024004</v>
      </c>
      <c r="C24" s="16" t="s">
        <v>18</v>
      </c>
      <c r="D24" s="17"/>
      <c r="E24" s="18" t="s">
        <v>16</v>
      </c>
      <c r="F24" s="9"/>
      <c r="G24" s="19">
        <v>2.5</v>
      </c>
      <c r="H24" s="9"/>
      <c r="I24" s="20"/>
      <c r="J24" s="9"/>
      <c r="K24" s="21">
        <f t="shared" si="1"/>
        <v>0</v>
      </c>
      <c r="L24" s="23"/>
    </row>
    <row r="25" ht="35.05" customHeight="1" spans="1:12">
      <c r="A25" s="15">
        <v>5</v>
      </c>
      <c r="B25" s="15">
        <v>101000006002</v>
      </c>
      <c r="C25" s="16" t="s">
        <v>31</v>
      </c>
      <c r="D25" s="17"/>
      <c r="E25" s="18" t="s">
        <v>20</v>
      </c>
      <c r="F25" s="9"/>
      <c r="G25" s="19">
        <v>76.5</v>
      </c>
      <c r="H25" s="9"/>
      <c r="I25" s="20"/>
      <c r="J25" s="9"/>
      <c r="K25" s="21">
        <f t="shared" si="1"/>
        <v>0</v>
      </c>
      <c r="L25" s="23"/>
    </row>
    <row r="26" ht="68.65" customHeight="1" spans="1:12">
      <c r="A26" s="15">
        <v>6</v>
      </c>
      <c r="B26" s="15">
        <v>100403005002</v>
      </c>
      <c r="C26" s="16" t="s">
        <v>21</v>
      </c>
      <c r="D26" s="17"/>
      <c r="E26" s="18" t="s">
        <v>20</v>
      </c>
      <c r="F26" s="9"/>
      <c r="G26" s="19">
        <v>290.7</v>
      </c>
      <c r="H26" s="9"/>
      <c r="I26" s="20"/>
      <c r="J26" s="9"/>
      <c r="K26" s="21">
        <f t="shared" si="1"/>
        <v>0</v>
      </c>
      <c r="L26" s="23"/>
    </row>
    <row r="27" ht="57.35" customHeight="1" spans="1:12">
      <c r="A27" s="15">
        <v>7</v>
      </c>
      <c r="B27" s="15">
        <v>100602036002</v>
      </c>
      <c r="C27" s="16" t="s">
        <v>22</v>
      </c>
      <c r="D27" s="17"/>
      <c r="E27" s="18" t="s">
        <v>12</v>
      </c>
      <c r="F27" s="9"/>
      <c r="G27" s="15">
        <v>60</v>
      </c>
      <c r="H27" s="9"/>
      <c r="I27" s="20"/>
      <c r="J27" s="9"/>
      <c r="K27" s="21">
        <f t="shared" si="1"/>
        <v>0</v>
      </c>
      <c r="L27" s="22" t="s">
        <v>13</v>
      </c>
    </row>
    <row r="28" ht="46.3" customHeight="1" spans="1:12">
      <c r="A28" s="15">
        <v>8</v>
      </c>
      <c r="B28" s="15">
        <v>100602062002</v>
      </c>
      <c r="C28" s="16" t="s">
        <v>23</v>
      </c>
      <c r="D28" s="17"/>
      <c r="E28" s="18" t="s">
        <v>12</v>
      </c>
      <c r="F28" s="9"/>
      <c r="G28" s="20">
        <v>110.16</v>
      </c>
      <c r="H28" s="9"/>
      <c r="I28" s="20"/>
      <c r="J28" s="9"/>
      <c r="K28" s="21">
        <f t="shared" si="1"/>
        <v>0</v>
      </c>
      <c r="L28" s="22" t="s">
        <v>13</v>
      </c>
    </row>
    <row r="29" ht="79.9" customHeight="1" spans="1:12">
      <c r="A29" s="15">
        <v>9</v>
      </c>
      <c r="B29" s="15">
        <v>100602058002</v>
      </c>
      <c r="C29" s="16" t="s">
        <v>24</v>
      </c>
      <c r="D29" s="17"/>
      <c r="E29" s="18" t="s">
        <v>12</v>
      </c>
      <c r="F29" s="9"/>
      <c r="G29" s="19">
        <v>3.6</v>
      </c>
      <c r="H29" s="9"/>
      <c r="I29" s="20"/>
      <c r="J29" s="9"/>
      <c r="K29" s="21">
        <f t="shared" si="1"/>
        <v>0</v>
      </c>
      <c r="L29" s="22" t="s">
        <v>13</v>
      </c>
    </row>
    <row r="30" ht="46.3" customHeight="1" spans="1:12">
      <c r="A30" s="15">
        <v>10</v>
      </c>
      <c r="B30" s="15">
        <v>101000024002</v>
      </c>
      <c r="C30" s="24" t="s">
        <v>25</v>
      </c>
      <c r="D30" s="17"/>
      <c r="E30" s="18" t="s">
        <v>20</v>
      </c>
      <c r="F30" s="9"/>
      <c r="G30" s="20">
        <v>369.75</v>
      </c>
      <c r="H30" s="9"/>
      <c r="I30" s="20"/>
      <c r="J30" s="9"/>
      <c r="K30" s="21">
        <f t="shared" si="1"/>
        <v>0</v>
      </c>
      <c r="L30" s="23"/>
    </row>
    <row r="31" ht="35.05" customHeight="1" spans="1:12">
      <c r="A31" s="15">
        <v>11</v>
      </c>
      <c r="B31" s="15">
        <v>100701001012</v>
      </c>
      <c r="C31" s="16" t="s">
        <v>32</v>
      </c>
      <c r="D31" s="17"/>
      <c r="E31" s="18" t="s">
        <v>16</v>
      </c>
      <c r="F31" s="9"/>
      <c r="G31" s="25">
        <v>0.222</v>
      </c>
      <c r="H31" s="9"/>
      <c r="I31" s="20"/>
      <c r="J31" s="9"/>
      <c r="K31" s="21">
        <f t="shared" si="1"/>
        <v>0</v>
      </c>
      <c r="L31" s="12" t="s">
        <v>17</v>
      </c>
    </row>
    <row r="32" ht="32" customHeight="1" spans="1:12">
      <c r="A32" s="26"/>
      <c r="B32" s="27"/>
      <c r="C32" s="28" t="s">
        <v>27</v>
      </c>
      <c r="D32" s="29"/>
      <c r="E32" s="30"/>
      <c r="F32" s="30"/>
      <c r="G32" s="30"/>
      <c r="H32" s="30"/>
      <c r="I32" s="31"/>
      <c r="J32" s="31"/>
      <c r="K32" s="21">
        <f>SUM(K21:K31)</f>
        <v>0</v>
      </c>
      <c r="L32" s="23"/>
    </row>
    <row r="33" ht="20.8" customHeight="1" spans="1:1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ht="22.15" customHeight="1" spans="1:12">
      <c r="A34" s="4" t="s">
        <v>33</v>
      </c>
      <c r="B34" s="5"/>
      <c r="C34" s="5"/>
      <c r="D34" s="5"/>
      <c r="E34" s="6"/>
      <c r="F34" s="6"/>
      <c r="G34" s="6"/>
      <c r="H34" s="6"/>
      <c r="I34" s="6"/>
      <c r="J34" s="6"/>
      <c r="K34" s="7"/>
    </row>
    <row r="35" ht="18.25" customHeight="1" spans="1:12">
      <c r="A35" s="8" t="s">
        <v>2</v>
      </c>
      <c r="B35" s="8" t="s">
        <v>3</v>
      </c>
      <c r="C35" s="32" t="s">
        <v>4</v>
      </c>
      <c r="D35" s="17"/>
      <c r="E35" s="8" t="s">
        <v>29</v>
      </c>
      <c r="F35" s="9"/>
      <c r="G35" s="8" t="s">
        <v>30</v>
      </c>
      <c r="H35" s="9"/>
      <c r="I35" s="8" t="s">
        <v>7</v>
      </c>
      <c r="J35" s="9"/>
      <c r="K35" s="11"/>
      <c r="L35" s="12" t="s">
        <v>8</v>
      </c>
    </row>
    <row r="36" ht="17.75" customHeight="1" spans="1:12">
      <c r="A36" s="9"/>
      <c r="B36" s="9"/>
      <c r="C36" s="17"/>
      <c r="D36" s="17"/>
      <c r="E36" s="9"/>
      <c r="F36" s="9"/>
      <c r="G36" s="9"/>
      <c r="H36" s="9"/>
      <c r="I36" s="10" t="s">
        <v>9</v>
      </c>
      <c r="J36" s="9"/>
      <c r="K36" s="13" t="s">
        <v>10</v>
      </c>
      <c r="L36" s="14"/>
    </row>
    <row r="37" ht="46.3" customHeight="1" spans="1:12">
      <c r="A37" s="15">
        <v>1</v>
      </c>
      <c r="B37" s="15">
        <v>100602044001</v>
      </c>
      <c r="C37" s="16" t="s">
        <v>34</v>
      </c>
      <c r="D37" s="17"/>
      <c r="E37" s="18" t="s">
        <v>12</v>
      </c>
      <c r="F37" s="9"/>
      <c r="G37" s="15">
        <v>5513</v>
      </c>
      <c r="H37" s="9"/>
      <c r="I37" s="20"/>
      <c r="J37" s="9"/>
      <c r="K37" s="21">
        <f>G37*I37</f>
        <v>0</v>
      </c>
      <c r="L37" s="22" t="s">
        <v>13</v>
      </c>
    </row>
    <row r="38" ht="68.65" customHeight="1" spans="1:12">
      <c r="A38" s="15">
        <v>2</v>
      </c>
      <c r="B38" s="15">
        <v>100602063001</v>
      </c>
      <c r="C38" s="16" t="s">
        <v>35</v>
      </c>
      <c r="D38" s="17"/>
      <c r="E38" s="18" t="s">
        <v>12</v>
      </c>
      <c r="F38" s="9"/>
      <c r="G38" s="19">
        <v>219.1</v>
      </c>
      <c r="H38" s="9"/>
      <c r="I38" s="20"/>
      <c r="J38" s="9"/>
      <c r="K38" s="21">
        <f t="shared" ref="K38:K54" si="2">G38*I38</f>
        <v>0</v>
      </c>
      <c r="L38" s="22" t="s">
        <v>13</v>
      </c>
    </row>
    <row r="39" ht="57.35" customHeight="1" spans="1:12">
      <c r="A39" s="15">
        <v>3</v>
      </c>
      <c r="B39" s="15">
        <v>100602062001</v>
      </c>
      <c r="C39" s="16" t="s">
        <v>36</v>
      </c>
      <c r="D39" s="17"/>
      <c r="E39" s="18" t="s">
        <v>12</v>
      </c>
      <c r="F39" s="9"/>
      <c r="G39" s="20">
        <v>1077.02</v>
      </c>
      <c r="H39" s="9"/>
      <c r="I39" s="20"/>
      <c r="J39" s="9"/>
      <c r="K39" s="21">
        <f t="shared" si="2"/>
        <v>0</v>
      </c>
      <c r="L39" s="22" t="s">
        <v>13</v>
      </c>
    </row>
    <row r="40" ht="46.3" customHeight="1" spans="1:12">
      <c r="A40" s="15">
        <v>4</v>
      </c>
      <c r="B40" s="15">
        <v>100602065001</v>
      </c>
      <c r="C40" s="16" t="s">
        <v>37</v>
      </c>
      <c r="D40" s="17"/>
      <c r="E40" s="18" t="s">
        <v>12</v>
      </c>
      <c r="F40" s="9"/>
      <c r="G40" s="20">
        <v>1198.09</v>
      </c>
      <c r="H40" s="9"/>
      <c r="I40" s="20"/>
      <c r="J40" s="9"/>
      <c r="K40" s="21">
        <f t="shared" si="2"/>
        <v>0</v>
      </c>
      <c r="L40" s="22" t="s">
        <v>13</v>
      </c>
    </row>
    <row r="41" ht="68.65" customHeight="1" spans="1:12">
      <c r="A41" s="15">
        <v>5</v>
      </c>
      <c r="B41" s="15">
        <v>100602042001</v>
      </c>
      <c r="C41" s="16" t="s">
        <v>38</v>
      </c>
      <c r="D41" s="17"/>
      <c r="E41" s="18" t="s">
        <v>12</v>
      </c>
      <c r="F41" s="9"/>
      <c r="G41" s="20">
        <v>825.59</v>
      </c>
      <c r="H41" s="9"/>
      <c r="I41" s="20"/>
      <c r="J41" s="9"/>
      <c r="K41" s="21">
        <f t="shared" si="2"/>
        <v>0</v>
      </c>
      <c r="L41" s="22" t="s">
        <v>13</v>
      </c>
    </row>
    <row r="42" ht="35.05" customHeight="1" spans="1:12">
      <c r="A42" s="15">
        <v>6</v>
      </c>
      <c r="B42" s="15">
        <v>101000006004</v>
      </c>
      <c r="C42" s="16" t="s">
        <v>31</v>
      </c>
      <c r="D42" s="17"/>
      <c r="E42" s="18" t="s">
        <v>20</v>
      </c>
      <c r="F42" s="9"/>
      <c r="G42" s="19">
        <v>45.9</v>
      </c>
      <c r="H42" s="9"/>
      <c r="I42" s="20"/>
      <c r="J42" s="9"/>
      <c r="K42" s="21">
        <f t="shared" si="2"/>
        <v>0</v>
      </c>
      <c r="L42" s="23"/>
    </row>
    <row r="43" ht="68.65" customHeight="1" spans="1:12">
      <c r="A43" s="15">
        <v>7</v>
      </c>
      <c r="B43" s="15">
        <v>100403005004</v>
      </c>
      <c r="C43" s="16" t="s">
        <v>21</v>
      </c>
      <c r="D43" s="17"/>
      <c r="E43" s="18" t="s">
        <v>20</v>
      </c>
      <c r="F43" s="9"/>
      <c r="G43" s="19">
        <v>44.9</v>
      </c>
      <c r="H43" s="9"/>
      <c r="I43" s="20"/>
      <c r="J43" s="9"/>
      <c r="K43" s="21">
        <f t="shared" si="2"/>
        <v>0</v>
      </c>
      <c r="L43" s="23"/>
    </row>
    <row r="44" ht="79.9" customHeight="1" spans="1:12">
      <c r="A44" s="15">
        <v>8</v>
      </c>
      <c r="B44" s="15">
        <v>100602061004</v>
      </c>
      <c r="C44" s="16" t="s">
        <v>14</v>
      </c>
      <c r="D44" s="17"/>
      <c r="E44" s="18" t="s">
        <v>12</v>
      </c>
      <c r="F44" s="9"/>
      <c r="G44" s="20">
        <v>8.32</v>
      </c>
      <c r="H44" s="9"/>
      <c r="I44" s="20"/>
      <c r="J44" s="9"/>
      <c r="K44" s="21">
        <f t="shared" si="2"/>
        <v>0</v>
      </c>
      <c r="L44" s="22" t="s">
        <v>13</v>
      </c>
    </row>
    <row r="45" ht="35.05" customHeight="1" spans="1:12">
      <c r="A45" s="15">
        <v>9</v>
      </c>
      <c r="B45" s="15">
        <v>100701001015</v>
      </c>
      <c r="C45" s="16" t="s">
        <v>15</v>
      </c>
      <c r="D45" s="17"/>
      <c r="E45" s="18" t="s">
        <v>16</v>
      </c>
      <c r="F45" s="9"/>
      <c r="G45" s="25">
        <v>1.575</v>
      </c>
      <c r="H45" s="9"/>
      <c r="I45" s="20"/>
      <c r="J45" s="9"/>
      <c r="K45" s="21">
        <f t="shared" si="2"/>
        <v>0</v>
      </c>
      <c r="L45" s="12" t="s">
        <v>17</v>
      </c>
    </row>
    <row r="46" ht="46.3" customHeight="1" spans="1:12">
      <c r="A46" s="15">
        <v>10</v>
      </c>
      <c r="B46" s="15">
        <v>100800024008</v>
      </c>
      <c r="C46" s="16" t="s">
        <v>39</v>
      </c>
      <c r="D46" s="17"/>
      <c r="E46" s="18" t="s">
        <v>16</v>
      </c>
      <c r="F46" s="9"/>
      <c r="G46" s="25">
        <v>1.456</v>
      </c>
      <c r="H46" s="9"/>
      <c r="I46" s="20"/>
      <c r="J46" s="9"/>
      <c r="K46" s="21">
        <f t="shared" si="2"/>
        <v>0</v>
      </c>
      <c r="L46" s="23"/>
    </row>
    <row r="47" ht="79.9" customHeight="1" spans="1:12">
      <c r="A47" s="15">
        <v>11</v>
      </c>
      <c r="B47" s="15">
        <v>100602058004</v>
      </c>
      <c r="C47" s="16" t="s">
        <v>24</v>
      </c>
      <c r="D47" s="17"/>
      <c r="E47" s="18" t="s">
        <v>12</v>
      </c>
      <c r="F47" s="9"/>
      <c r="G47" s="19">
        <v>1.8</v>
      </c>
      <c r="H47" s="9"/>
      <c r="I47" s="20"/>
      <c r="J47" s="9"/>
      <c r="K47" s="21">
        <f t="shared" si="2"/>
        <v>0</v>
      </c>
      <c r="L47" s="22" t="s">
        <v>13</v>
      </c>
    </row>
    <row r="48" ht="57.35" customHeight="1" spans="1:12">
      <c r="A48" s="15">
        <v>12</v>
      </c>
      <c r="B48" s="15">
        <v>101000024004</v>
      </c>
      <c r="C48" s="24" t="s">
        <v>25</v>
      </c>
      <c r="D48" s="17"/>
      <c r="E48" s="18" t="s">
        <v>20</v>
      </c>
      <c r="F48" s="9"/>
      <c r="G48" s="19">
        <v>429.5</v>
      </c>
      <c r="H48" s="9"/>
      <c r="I48" s="20"/>
      <c r="J48" s="9"/>
      <c r="K48" s="21">
        <f t="shared" si="2"/>
        <v>0</v>
      </c>
      <c r="L48" s="23"/>
    </row>
    <row r="49" ht="35.05" customHeight="1" spans="1:12">
      <c r="A49" s="15">
        <v>13</v>
      </c>
      <c r="B49" s="15">
        <v>100701001014</v>
      </c>
      <c r="C49" s="16" t="s">
        <v>40</v>
      </c>
      <c r="D49" s="17"/>
      <c r="E49" s="18" t="s">
        <v>16</v>
      </c>
      <c r="F49" s="9"/>
      <c r="G49" s="20">
        <v>0.45</v>
      </c>
      <c r="H49" s="9"/>
      <c r="I49" s="20"/>
      <c r="J49" s="9"/>
      <c r="K49" s="21">
        <f t="shared" si="2"/>
        <v>0</v>
      </c>
      <c r="L49" s="12" t="s">
        <v>17</v>
      </c>
    </row>
    <row r="50" ht="68.65" customHeight="1" spans="1:12">
      <c r="A50" s="15">
        <v>14</v>
      </c>
      <c r="B50" s="15">
        <v>100602025001</v>
      </c>
      <c r="C50" s="24" t="s">
        <v>41</v>
      </c>
      <c r="D50" s="17"/>
      <c r="E50" s="18" t="s">
        <v>12</v>
      </c>
      <c r="F50" s="9"/>
      <c r="G50" s="15">
        <v>20</v>
      </c>
      <c r="H50" s="9"/>
      <c r="I50" s="20"/>
      <c r="J50" s="9"/>
      <c r="K50" s="21">
        <f t="shared" si="2"/>
        <v>0</v>
      </c>
      <c r="L50" s="22" t="s">
        <v>13</v>
      </c>
    </row>
    <row r="51" ht="34" customHeight="1" spans="1:12">
      <c r="A51" s="15">
        <v>15</v>
      </c>
      <c r="B51" s="15">
        <v>300602025001</v>
      </c>
      <c r="C51" s="16" t="s">
        <v>42</v>
      </c>
      <c r="D51" s="17"/>
      <c r="E51" s="18" t="s">
        <v>43</v>
      </c>
      <c r="F51" s="9"/>
      <c r="G51" s="15">
        <v>7755</v>
      </c>
      <c r="H51" s="9"/>
      <c r="I51" s="20"/>
      <c r="J51" s="9"/>
      <c r="K51" s="21"/>
      <c r="L51" s="23"/>
    </row>
    <row r="52" ht="34" customHeight="1" spans="1:12">
      <c r="A52" s="26"/>
      <c r="B52" s="27"/>
      <c r="C52" s="28" t="s">
        <v>27</v>
      </c>
      <c r="D52" s="29"/>
      <c r="E52" s="30"/>
      <c r="F52" s="30"/>
      <c r="G52" s="30"/>
      <c r="H52" s="30"/>
      <c r="I52" s="31"/>
      <c r="J52" s="31"/>
      <c r="K52" s="21">
        <f>SUM(K37:K50)</f>
        <v>0</v>
      </c>
      <c r="L52" s="23"/>
    </row>
    <row r="53" ht="20.8" customHeight="1" spans="1:12">
      <c r="A53" s="3" t="s">
        <v>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22.15" customHeight="1" spans="1:12">
      <c r="A54" s="4" t="s">
        <v>44</v>
      </c>
      <c r="B54" s="5"/>
      <c r="C54" s="5"/>
      <c r="D54" s="5"/>
      <c r="E54" s="6"/>
      <c r="F54" s="6"/>
      <c r="G54" s="6"/>
      <c r="H54" s="6"/>
      <c r="I54" s="6"/>
      <c r="J54" s="6"/>
      <c r="K54" s="7"/>
    </row>
    <row r="55" ht="18.25" customHeight="1" spans="1:12">
      <c r="A55" s="8" t="s">
        <v>2</v>
      </c>
      <c r="B55" s="8" t="s">
        <v>3</v>
      </c>
      <c r="C55" s="32" t="s">
        <v>4</v>
      </c>
      <c r="D55" s="17"/>
      <c r="E55" s="8" t="s">
        <v>29</v>
      </c>
      <c r="F55" s="9"/>
      <c r="G55" s="8" t="s">
        <v>30</v>
      </c>
      <c r="H55" s="9"/>
      <c r="I55" s="8" t="s">
        <v>7</v>
      </c>
      <c r="J55" s="9"/>
      <c r="K55" s="11"/>
      <c r="L55" s="12" t="s">
        <v>8</v>
      </c>
    </row>
    <row r="56" ht="17.75" customHeight="1" spans="1:12">
      <c r="A56" s="9"/>
      <c r="B56" s="9"/>
      <c r="C56" s="17"/>
      <c r="D56" s="17"/>
      <c r="E56" s="9"/>
      <c r="F56" s="9"/>
      <c r="G56" s="9"/>
      <c r="H56" s="9"/>
      <c r="I56" s="10" t="s">
        <v>9</v>
      </c>
      <c r="J56" s="9"/>
      <c r="K56" s="13" t="s">
        <v>10</v>
      </c>
      <c r="L56" s="14"/>
    </row>
    <row r="57" ht="46.3" customHeight="1" spans="1:12">
      <c r="A57" s="15">
        <v>1</v>
      </c>
      <c r="B57" s="15">
        <v>100602042004</v>
      </c>
      <c r="C57" s="16" t="s">
        <v>45</v>
      </c>
      <c r="D57" s="17"/>
      <c r="E57" s="18" t="s">
        <v>12</v>
      </c>
      <c r="F57" s="9"/>
      <c r="G57" s="15">
        <v>240</v>
      </c>
      <c r="H57" s="9"/>
      <c r="I57" s="20"/>
      <c r="J57" s="9"/>
      <c r="K57" s="21">
        <f t="shared" ref="K57:K65" si="3">G57*I57</f>
        <v>0</v>
      </c>
      <c r="L57" s="22" t="s">
        <v>13</v>
      </c>
    </row>
    <row r="58" ht="79.9" customHeight="1" spans="1:12">
      <c r="A58" s="15">
        <v>2</v>
      </c>
      <c r="B58" s="15">
        <v>100602061005</v>
      </c>
      <c r="C58" s="16" t="s">
        <v>14</v>
      </c>
      <c r="D58" s="17"/>
      <c r="E58" s="18" t="s">
        <v>12</v>
      </c>
      <c r="F58" s="9"/>
      <c r="G58" s="15">
        <v>12</v>
      </c>
      <c r="H58" s="9"/>
      <c r="I58" s="20"/>
      <c r="J58" s="9"/>
      <c r="K58" s="21">
        <f t="shared" si="3"/>
        <v>0</v>
      </c>
      <c r="L58" s="22" t="s">
        <v>13</v>
      </c>
    </row>
    <row r="59" ht="35.5" customHeight="1" spans="1:12">
      <c r="A59" s="15">
        <v>3</v>
      </c>
      <c r="B59" s="15">
        <v>100701001016</v>
      </c>
      <c r="C59" s="16" t="s">
        <v>15</v>
      </c>
      <c r="D59" s="17"/>
      <c r="E59" s="18" t="s">
        <v>16</v>
      </c>
      <c r="F59" s="9"/>
      <c r="G59" s="19">
        <v>1.2</v>
      </c>
      <c r="H59" s="9"/>
      <c r="I59" s="20"/>
      <c r="J59" s="9"/>
      <c r="K59" s="21">
        <f t="shared" si="3"/>
        <v>0</v>
      </c>
      <c r="L59" s="12" t="s">
        <v>17</v>
      </c>
    </row>
    <row r="60" ht="46.3" customHeight="1" spans="1:12">
      <c r="A60" s="15">
        <v>4</v>
      </c>
      <c r="B60" s="15">
        <v>100800024010</v>
      </c>
      <c r="C60" s="16" t="s">
        <v>39</v>
      </c>
      <c r="D60" s="17"/>
      <c r="E60" s="18" t="s">
        <v>16</v>
      </c>
      <c r="F60" s="9"/>
      <c r="G60" s="20">
        <v>0.36</v>
      </c>
      <c r="H60" s="9"/>
      <c r="I60" s="20"/>
      <c r="J60" s="9"/>
      <c r="K60" s="21">
        <f t="shared" si="3"/>
        <v>0</v>
      </c>
      <c r="L60" s="23"/>
    </row>
    <row r="61" ht="35.05" customHeight="1" spans="1:12">
      <c r="A61" s="15">
        <v>5</v>
      </c>
      <c r="B61" s="15">
        <v>101000006005</v>
      </c>
      <c r="C61" s="16" t="s">
        <v>31</v>
      </c>
      <c r="D61" s="17"/>
      <c r="E61" s="18" t="s">
        <v>20</v>
      </c>
      <c r="F61" s="9"/>
      <c r="G61" s="15">
        <v>24</v>
      </c>
      <c r="H61" s="9"/>
      <c r="I61" s="20"/>
      <c r="J61" s="9"/>
      <c r="K61" s="21">
        <f t="shared" si="3"/>
        <v>0</v>
      </c>
      <c r="L61" s="23"/>
    </row>
    <row r="62" ht="68.65" customHeight="1" spans="1:12">
      <c r="A62" s="15">
        <v>6</v>
      </c>
      <c r="B62" s="15">
        <v>100403005005</v>
      </c>
      <c r="C62" s="16" t="s">
        <v>21</v>
      </c>
      <c r="D62" s="17"/>
      <c r="E62" s="18" t="s">
        <v>20</v>
      </c>
      <c r="F62" s="9"/>
      <c r="G62" s="15">
        <v>36</v>
      </c>
      <c r="H62" s="9"/>
      <c r="I62" s="20"/>
      <c r="J62" s="9"/>
      <c r="K62" s="21">
        <f t="shared" si="3"/>
        <v>0</v>
      </c>
      <c r="L62" s="23"/>
    </row>
    <row r="63" ht="57.35" customHeight="1" spans="1:12">
      <c r="A63" s="15">
        <v>7</v>
      </c>
      <c r="B63" s="15">
        <v>100602036004</v>
      </c>
      <c r="C63" s="16" t="s">
        <v>22</v>
      </c>
      <c r="D63" s="17"/>
      <c r="E63" s="18" t="s">
        <v>12</v>
      </c>
      <c r="F63" s="9"/>
      <c r="G63" s="15">
        <v>24</v>
      </c>
      <c r="H63" s="9"/>
      <c r="I63" s="20"/>
      <c r="J63" s="9"/>
      <c r="K63" s="21">
        <f t="shared" si="3"/>
        <v>0</v>
      </c>
      <c r="L63" s="22" t="s">
        <v>13</v>
      </c>
    </row>
    <row r="64" ht="46.3" customHeight="1" spans="1:12">
      <c r="A64" s="15">
        <v>8</v>
      </c>
      <c r="B64" s="15">
        <v>100602062004</v>
      </c>
      <c r="C64" s="16" t="s">
        <v>46</v>
      </c>
      <c r="D64" s="17"/>
      <c r="E64" s="18" t="s">
        <v>12</v>
      </c>
      <c r="F64" s="9"/>
      <c r="G64" s="20">
        <v>176.26</v>
      </c>
      <c r="H64" s="9"/>
      <c r="I64" s="20"/>
      <c r="J64" s="9"/>
      <c r="K64" s="21">
        <f t="shared" si="3"/>
        <v>0</v>
      </c>
      <c r="L64" s="22" t="s">
        <v>13</v>
      </c>
    </row>
    <row r="65" ht="46.3" customHeight="1" spans="1:14">
      <c r="A65" s="15">
        <v>9</v>
      </c>
      <c r="B65" s="15">
        <v>101000024005</v>
      </c>
      <c r="C65" s="24" t="s">
        <v>25</v>
      </c>
      <c r="D65" s="17"/>
      <c r="E65" s="18" t="s">
        <v>20</v>
      </c>
      <c r="F65" s="9"/>
      <c r="G65" s="15">
        <v>500</v>
      </c>
      <c r="H65" s="9"/>
      <c r="I65" s="20"/>
      <c r="J65" s="9"/>
      <c r="K65" s="21">
        <f t="shared" si="3"/>
        <v>0</v>
      </c>
      <c r="L65" s="23"/>
    </row>
    <row r="66" ht="33" customHeight="1" spans="1:14">
      <c r="A66" s="26"/>
      <c r="B66" s="27"/>
      <c r="C66" s="28" t="s">
        <v>27</v>
      </c>
      <c r="D66" s="29"/>
      <c r="E66" s="30"/>
      <c r="F66" s="30"/>
      <c r="G66" s="30"/>
      <c r="H66" s="30"/>
      <c r="I66" s="31"/>
      <c r="J66" s="31"/>
      <c r="K66" s="21">
        <f>SUM(K57:K65)</f>
        <v>0</v>
      </c>
      <c r="L66" s="23"/>
    </row>
    <row r="67" ht="20.8" customHeight="1" spans="1:14">
      <c r="A67" s="3" t="s">
        <v>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22.15" customHeight="1" spans="1:14">
      <c r="A68" s="4" t="s">
        <v>47</v>
      </c>
      <c r="B68" s="5"/>
      <c r="C68" s="5"/>
      <c r="D68" s="5"/>
      <c r="E68" s="6"/>
      <c r="F68" s="6"/>
      <c r="G68" s="6"/>
      <c r="H68" s="6"/>
      <c r="I68" s="6"/>
      <c r="J68" s="6"/>
      <c r="K68" s="7"/>
    </row>
    <row r="69" ht="18.25" customHeight="1" spans="1:14">
      <c r="A69" s="8" t="s">
        <v>2</v>
      </c>
      <c r="B69" s="8" t="s">
        <v>3</v>
      </c>
      <c r="C69" s="32" t="s">
        <v>4</v>
      </c>
      <c r="D69" s="17"/>
      <c r="E69" s="8" t="s">
        <v>29</v>
      </c>
      <c r="F69" s="9"/>
      <c r="G69" s="8" t="s">
        <v>30</v>
      </c>
      <c r="H69" s="9"/>
      <c r="I69" s="8" t="s">
        <v>7</v>
      </c>
      <c r="J69" s="9"/>
      <c r="K69" s="11"/>
      <c r="L69" s="12" t="s">
        <v>8</v>
      </c>
    </row>
    <row r="70" ht="17.75" customHeight="1" spans="1:14">
      <c r="A70" s="9"/>
      <c r="B70" s="9"/>
      <c r="C70" s="17"/>
      <c r="D70" s="17"/>
      <c r="E70" s="9"/>
      <c r="F70" s="9"/>
      <c r="G70" s="9"/>
      <c r="H70" s="9"/>
      <c r="I70" s="10" t="s">
        <v>9</v>
      </c>
      <c r="J70" s="9"/>
      <c r="K70" s="13" t="s">
        <v>10</v>
      </c>
      <c r="L70" s="14"/>
    </row>
    <row r="71" ht="46.8" customHeight="1" spans="1:14">
      <c r="A71" s="15">
        <v>1</v>
      </c>
      <c r="B71" s="15">
        <v>100602042005</v>
      </c>
      <c r="C71" s="16" t="s">
        <v>48</v>
      </c>
      <c r="D71" s="17"/>
      <c r="E71" s="18" t="s">
        <v>12</v>
      </c>
      <c r="F71" s="9"/>
      <c r="G71" s="15">
        <v>2156</v>
      </c>
      <c r="H71" s="9"/>
      <c r="I71" s="20"/>
      <c r="J71" s="9"/>
      <c r="K71" s="21">
        <f>G71*I71</f>
        <v>0</v>
      </c>
      <c r="L71" s="22" t="s">
        <v>13</v>
      </c>
    </row>
    <row r="72" ht="35.5" customHeight="1" spans="1:14">
      <c r="A72" s="15">
        <v>2</v>
      </c>
      <c r="B72" s="15">
        <v>101000006006</v>
      </c>
      <c r="C72" s="24" t="s">
        <v>49</v>
      </c>
      <c r="D72" s="17"/>
      <c r="E72" s="18" t="s">
        <v>20</v>
      </c>
      <c r="F72" s="9"/>
      <c r="G72" s="19">
        <v>403.5</v>
      </c>
      <c r="H72" s="9"/>
      <c r="I72" s="20"/>
      <c r="J72" s="9"/>
      <c r="K72" s="21">
        <f>G72*I72</f>
        <v>0</v>
      </c>
      <c r="L72" s="23"/>
    </row>
    <row r="73" ht="68.65" customHeight="1" spans="1:14">
      <c r="A73" s="15">
        <v>3</v>
      </c>
      <c r="B73" s="15">
        <v>100403005006</v>
      </c>
      <c r="C73" s="16" t="s">
        <v>21</v>
      </c>
      <c r="D73" s="17"/>
      <c r="E73" s="18" t="s">
        <v>20</v>
      </c>
      <c r="F73" s="9"/>
      <c r="G73" s="19">
        <v>562.5</v>
      </c>
      <c r="H73" s="9"/>
      <c r="I73" s="20"/>
      <c r="J73" s="9"/>
      <c r="K73" s="21">
        <f>G73*I73</f>
        <v>0</v>
      </c>
      <c r="L73" s="23"/>
    </row>
    <row r="74" ht="68.65" customHeight="1" spans="1:14">
      <c r="A74" s="15">
        <v>4</v>
      </c>
      <c r="B74" s="15">
        <v>101000024006</v>
      </c>
      <c r="C74" s="24" t="s">
        <v>25</v>
      </c>
      <c r="D74" s="17"/>
      <c r="E74" s="18" t="s">
        <v>20</v>
      </c>
      <c r="F74" s="9"/>
      <c r="G74" s="15">
        <v>500</v>
      </c>
      <c r="H74" s="9"/>
      <c r="I74" s="20"/>
      <c r="J74" s="9"/>
      <c r="K74" s="21">
        <f>G74*I74</f>
        <v>0</v>
      </c>
      <c r="L74" s="23"/>
    </row>
    <row r="75" ht="33" customHeight="1" spans="1:14">
      <c r="A75" s="26"/>
      <c r="B75" s="27"/>
      <c r="C75" s="28" t="s">
        <v>27</v>
      </c>
      <c r="D75" s="29"/>
      <c r="E75" s="30"/>
      <c r="F75" s="30"/>
      <c r="G75" s="30"/>
      <c r="H75" s="30"/>
      <c r="I75" s="31"/>
      <c r="J75" s="31"/>
      <c r="K75" s="21">
        <f>SUM(K71:K74)</f>
        <v>0</v>
      </c>
      <c r="L75" s="23"/>
      <c r="N75">
        <f>K16+K32+K52+K66+K75+K81</f>
        <v>0</v>
      </c>
    </row>
    <row r="76" ht="19.1" spans="1:14">
      <c r="A76" s="3" t="s">
        <v>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4">
      <c r="A77" s="4" t="s">
        <v>50</v>
      </c>
      <c r="B77" s="5"/>
      <c r="C77" s="5"/>
      <c r="D77" s="5"/>
      <c r="E77" s="6"/>
      <c r="F77" s="6"/>
      <c r="G77" s="6"/>
      <c r="H77" s="6"/>
      <c r="I77" s="6"/>
      <c r="J77" s="6"/>
      <c r="K77" s="7"/>
    </row>
    <row r="78" ht="20" customHeight="1" spans="1:14">
      <c r="A78" s="8" t="s">
        <v>2</v>
      </c>
      <c r="B78" s="8" t="s">
        <v>3</v>
      </c>
      <c r="C78" s="32" t="s">
        <v>4</v>
      </c>
      <c r="D78" s="17"/>
      <c r="E78" s="8" t="s">
        <v>29</v>
      </c>
      <c r="F78" s="9"/>
      <c r="G78" s="10" t="s">
        <v>6</v>
      </c>
      <c r="H78" s="9"/>
      <c r="I78" s="8" t="s">
        <v>7</v>
      </c>
      <c r="J78" s="9"/>
      <c r="K78" s="11"/>
      <c r="L78" s="12" t="s">
        <v>8</v>
      </c>
    </row>
    <row r="79" ht="21" customHeight="1" spans="1:14">
      <c r="A79" s="9"/>
      <c r="B79" s="9"/>
      <c r="C79" s="17"/>
      <c r="D79" s="17"/>
      <c r="E79" s="9"/>
      <c r="F79" s="9"/>
      <c r="G79" s="9"/>
      <c r="H79" s="9"/>
      <c r="I79" s="10" t="s">
        <v>9</v>
      </c>
      <c r="J79" s="9"/>
      <c r="K79" s="13" t="s">
        <v>10</v>
      </c>
      <c r="L79" s="14"/>
    </row>
    <row r="80" ht="28" customHeight="1" spans="1:14">
      <c r="A80" s="15">
        <v>1</v>
      </c>
      <c r="B80" s="15">
        <v>200602025001</v>
      </c>
      <c r="C80" s="24" t="s">
        <v>51</v>
      </c>
      <c r="D80" s="17"/>
      <c r="E80" s="33" t="s">
        <v>52</v>
      </c>
      <c r="F80" s="9"/>
      <c r="G80" s="15">
        <v>200</v>
      </c>
      <c r="H80" s="9"/>
      <c r="I80" s="20"/>
      <c r="J80" s="9"/>
      <c r="K80" s="21">
        <f>G80*I80</f>
        <v>0</v>
      </c>
      <c r="L80" s="23"/>
    </row>
    <row r="81" ht="28" customHeight="1" spans="1:12">
      <c r="A81" s="26"/>
      <c r="B81" s="27"/>
      <c r="C81" s="28" t="s">
        <v>27</v>
      </c>
      <c r="D81" s="29"/>
      <c r="E81" s="30"/>
      <c r="F81" s="30"/>
      <c r="G81" s="30"/>
      <c r="H81" s="30"/>
      <c r="I81" s="31"/>
      <c r="J81" s="31"/>
      <c r="K81" s="21">
        <f>SUM(K77:K80)</f>
        <v>0</v>
      </c>
      <c r="L81" s="23"/>
    </row>
  </sheetData>
  <mergeCells count="288">
    <mergeCell ref="A1:L1"/>
    <mergeCell ref="A2:K2"/>
    <mergeCell ref="I3:K3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A17:L17"/>
    <mergeCell ref="A18:K18"/>
    <mergeCell ref="I19:K19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A33:L33"/>
    <mergeCell ref="A34:K34"/>
    <mergeCell ref="I35:K35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C40:D40"/>
    <mergeCell ref="E40:F40"/>
    <mergeCell ref="G40:H40"/>
    <mergeCell ref="I40:J40"/>
    <mergeCell ref="C41:D41"/>
    <mergeCell ref="E41:F41"/>
    <mergeCell ref="G41:H41"/>
    <mergeCell ref="I41:J41"/>
    <mergeCell ref="C42:D42"/>
    <mergeCell ref="E42:F42"/>
    <mergeCell ref="G42:H42"/>
    <mergeCell ref="I42:J42"/>
    <mergeCell ref="C43:D43"/>
    <mergeCell ref="E43:F43"/>
    <mergeCell ref="G43:H43"/>
    <mergeCell ref="I43:J43"/>
    <mergeCell ref="C44:D44"/>
    <mergeCell ref="E44:F44"/>
    <mergeCell ref="G44:H44"/>
    <mergeCell ref="I44:J44"/>
    <mergeCell ref="C45:D45"/>
    <mergeCell ref="E45:F45"/>
    <mergeCell ref="G45:H45"/>
    <mergeCell ref="I45:J45"/>
    <mergeCell ref="C46:D46"/>
    <mergeCell ref="E46:F46"/>
    <mergeCell ref="G46:H46"/>
    <mergeCell ref="I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A53:L53"/>
    <mergeCell ref="A54:K54"/>
    <mergeCell ref="I55:K55"/>
    <mergeCell ref="I56:J56"/>
    <mergeCell ref="C57:D57"/>
    <mergeCell ref="E57:F57"/>
    <mergeCell ref="G57:H57"/>
    <mergeCell ref="I57:J57"/>
    <mergeCell ref="C58:D58"/>
    <mergeCell ref="E58:F58"/>
    <mergeCell ref="G58:H58"/>
    <mergeCell ref="I58:J58"/>
    <mergeCell ref="C59:D59"/>
    <mergeCell ref="E59:F59"/>
    <mergeCell ref="G59:H59"/>
    <mergeCell ref="I59:J59"/>
    <mergeCell ref="C60:D60"/>
    <mergeCell ref="E60:F60"/>
    <mergeCell ref="G60:H60"/>
    <mergeCell ref="I60:J60"/>
    <mergeCell ref="C61:D61"/>
    <mergeCell ref="E61:F61"/>
    <mergeCell ref="G61:H61"/>
    <mergeCell ref="I61:J61"/>
    <mergeCell ref="C62:D62"/>
    <mergeCell ref="E62:F62"/>
    <mergeCell ref="G62:H62"/>
    <mergeCell ref="I62:J62"/>
    <mergeCell ref="C63:D63"/>
    <mergeCell ref="E63:F63"/>
    <mergeCell ref="G63:H63"/>
    <mergeCell ref="I63:J63"/>
    <mergeCell ref="C64:D64"/>
    <mergeCell ref="E64:F64"/>
    <mergeCell ref="G64:H64"/>
    <mergeCell ref="I64:J64"/>
    <mergeCell ref="C65:D65"/>
    <mergeCell ref="E65:F65"/>
    <mergeCell ref="G65:H65"/>
    <mergeCell ref="I65:J65"/>
    <mergeCell ref="C66:D66"/>
    <mergeCell ref="E66:F66"/>
    <mergeCell ref="G66:H66"/>
    <mergeCell ref="I66:J66"/>
    <mergeCell ref="A67:L67"/>
    <mergeCell ref="A68:K68"/>
    <mergeCell ref="I69:K69"/>
    <mergeCell ref="I70:J70"/>
    <mergeCell ref="C71:D71"/>
    <mergeCell ref="E71:F71"/>
    <mergeCell ref="G71:H71"/>
    <mergeCell ref="I71:J71"/>
    <mergeCell ref="C72:D72"/>
    <mergeCell ref="E72:F72"/>
    <mergeCell ref="G72:H72"/>
    <mergeCell ref="I72:J72"/>
    <mergeCell ref="C73:D73"/>
    <mergeCell ref="E73:F73"/>
    <mergeCell ref="G73:H73"/>
    <mergeCell ref="I73:J73"/>
    <mergeCell ref="C74:D74"/>
    <mergeCell ref="E74:F74"/>
    <mergeCell ref="G74:H74"/>
    <mergeCell ref="I74:J74"/>
    <mergeCell ref="C75:D75"/>
    <mergeCell ref="E75:F75"/>
    <mergeCell ref="G75:H75"/>
    <mergeCell ref="I75:J75"/>
    <mergeCell ref="A76:L76"/>
    <mergeCell ref="A77:K77"/>
    <mergeCell ref="I78:K78"/>
    <mergeCell ref="I79:J79"/>
    <mergeCell ref="C80:D80"/>
    <mergeCell ref="E80:F80"/>
    <mergeCell ref="G80:H80"/>
    <mergeCell ref="I80:J80"/>
    <mergeCell ref="C81:D81"/>
    <mergeCell ref="E81:F81"/>
    <mergeCell ref="G81:H81"/>
    <mergeCell ref="I81:J81"/>
    <mergeCell ref="A3:A4"/>
    <mergeCell ref="A19:A20"/>
    <mergeCell ref="A35:A36"/>
    <mergeCell ref="A55:A56"/>
    <mergeCell ref="A69:A70"/>
    <mergeCell ref="A78:A79"/>
    <mergeCell ref="B3:B4"/>
    <mergeCell ref="B19:B20"/>
    <mergeCell ref="B35:B36"/>
    <mergeCell ref="B55:B56"/>
    <mergeCell ref="B69:B70"/>
    <mergeCell ref="B78:B79"/>
    <mergeCell ref="L3:L4"/>
    <mergeCell ref="L19:L20"/>
    <mergeCell ref="L35:L36"/>
    <mergeCell ref="L55:L56"/>
    <mergeCell ref="L69:L70"/>
    <mergeCell ref="L78:L79"/>
    <mergeCell ref="C3:D4"/>
    <mergeCell ref="E3:F4"/>
    <mergeCell ref="G3:H4"/>
    <mergeCell ref="C19:D20"/>
    <mergeCell ref="E19:F20"/>
    <mergeCell ref="G19:H20"/>
    <mergeCell ref="C35:D36"/>
    <mergeCell ref="E35:F36"/>
    <mergeCell ref="G35:H36"/>
    <mergeCell ref="C55:D56"/>
    <mergeCell ref="E55:F56"/>
    <mergeCell ref="G55:H56"/>
    <mergeCell ref="C69:D70"/>
    <mergeCell ref="E69:F70"/>
    <mergeCell ref="G69:H70"/>
    <mergeCell ref="C78:D79"/>
    <mergeCell ref="E78:F79"/>
    <mergeCell ref="G78:H79"/>
  </mergeCells>
  <pageMargins left="0.511805555555556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LJS</cp:lastModifiedBy>
  <dcterms:created xsi:type="dcterms:W3CDTF">2025-12-20T04:11:00Z</dcterms:created>
  <dcterms:modified xsi:type="dcterms:W3CDTF">2026-01-13T06:19:08Z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2025-12-20T04:11:07Z</vt:filetime>
  </property>
  <property fmtid="{D5CDD505-2E9C-101B-9397-08002B2CF9AE}" pid="4" name="ICV">
    <vt:lpwstr>2A43130282A44665B28C209963029303_12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